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defaultThemeVersion="166925"/>
  <mc:AlternateContent xmlns:mc="http://schemas.openxmlformats.org/markup-compatibility/2006">
    <mc:Choice Requires="x15">
      <x15ac:absPath xmlns:x15ac="http://schemas.microsoft.com/office/spreadsheetml/2010/11/ac" url="https://asce-my.sharepoint.com/personal/bfoor_asce_org/Documents/!Archive/!BF Docs/Professional &amp; Educational/Dion Coward/Final/"/>
    </mc:Choice>
  </mc:AlternateContent>
  <xr:revisionPtr revIDLastSave="0" documentId="8_{A8E4683E-0772-42D5-95FA-790878FCAE35}" xr6:coauthVersionLast="47" xr6:coauthVersionMax="47" xr10:uidLastSave="{00000000-0000-0000-0000-000000000000}"/>
  <bookViews>
    <workbookView xWindow="-28920" yWindow="-615" windowWidth="29040" windowHeight="15840" activeTab="3" xr2:uid="{53192B07-FF64-4D7D-87C3-884BF9355DBE}"/>
  </bookViews>
  <sheets>
    <sheet name="Review Info" sheetId="4" r:id="rId1"/>
    <sheet name="Curriculum Analysis BS" sheetId="7" r:id="rId2"/>
    <sheet name="Transcript Analysis BS" sheetId="8" r:id="rId3"/>
    <sheet name="Interview List" sheetId="6" r:id="rId4"/>
    <sheet name="Shortcoming Tracking" sheetId="3" r:id="rId5"/>
    <sheet name="Sample Language" sheetId="1" r:id="rId6"/>
    <sheet name="Transcript Analysis MS" sheetId="10" r:id="rId7"/>
    <sheet name="AllSamples" sheetId="2" state="veryHidden" r:id="rId8"/>
  </sheets>
  <definedNames>
    <definedName name="_xlnm.Print_Area" localSheetId="1">'Curriculum Analysis BS'!$A$1:$C$32</definedName>
    <definedName name="_xlnm.Print_Area" localSheetId="3">'Interview List'!$A$1:$B$37</definedName>
    <definedName name="_xlnm.Print_Area" localSheetId="0">'Review Info'!$AG$57:$AL$76</definedName>
    <definedName name="_xlnm.Print_Area" localSheetId="5">'Sample Language'!$F$8</definedName>
    <definedName name="_xlnm.Print_Area" localSheetId="4">'Shortcoming Tracking'!$A$1:$F$91</definedName>
    <definedName name="_xlnm.Print_Area" localSheetId="2">'Transcript Analysis BS'!$A$1:$K$27</definedName>
    <definedName name="_xlnm.Print_Area" localSheetId="6">'Transcript Analysis MS'!$A$1:$K$18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73" i="3" l="1"/>
  <c r="A66" i="3"/>
  <c r="A67" i="3"/>
  <c r="A68" i="3"/>
  <c r="A69" i="3"/>
  <c r="A70" i="3"/>
  <c r="A71" i="3"/>
  <c r="A72" i="3"/>
  <c r="A65" i="3"/>
  <c r="A22" i="8" l="1"/>
  <c r="A21" i="8"/>
  <c r="A20" i="8"/>
  <c r="A19" i="8"/>
  <c r="A18" i="8"/>
  <c r="A17" i="8"/>
  <c r="A26" i="8"/>
  <c r="A24" i="8"/>
  <c r="A23" i="8"/>
  <c r="A16" i="8"/>
  <c r="B8" i="1"/>
  <c r="C8" i="1" s="1"/>
  <c r="AH66" i="4"/>
  <c r="AH69" i="4"/>
  <c r="AG73" i="4"/>
  <c r="AH71" i="4"/>
  <c r="AI70" i="4"/>
  <c r="AH70" i="4"/>
  <c r="AH68" i="4"/>
  <c r="F3" i="3"/>
  <c r="B22" i="1" l="1"/>
  <c r="C23" i="1" s="1"/>
  <c r="B40" i="1"/>
  <c r="C40" i="1" s="1"/>
  <c r="B39" i="1"/>
  <c r="C39" i="1" s="1"/>
  <c r="B38" i="1"/>
  <c r="C38" i="1" s="1"/>
  <c r="B37" i="1"/>
  <c r="C37" i="1" s="1"/>
  <c r="B36" i="1"/>
  <c r="C36" i="1" s="1"/>
  <c r="B35" i="1"/>
  <c r="C35" i="1" s="1"/>
  <c r="B34" i="1"/>
  <c r="C34" i="1" s="1"/>
  <c r="A36" i="1"/>
  <c r="A36" i="2" s="1"/>
  <c r="A35" i="1"/>
  <c r="A35" i="2" s="1"/>
  <c r="A34" i="1"/>
  <c r="A34" i="2" s="1"/>
  <c r="A40" i="1"/>
  <c r="A40" i="2" s="1"/>
  <c r="A39" i="1"/>
  <c r="A38" i="1"/>
  <c r="A38" i="2" s="1"/>
  <c r="A37" i="1"/>
  <c r="A37" i="2" s="1"/>
  <c r="AG75" i="4"/>
  <c r="AG64" i="4"/>
  <c r="AG62" i="4"/>
  <c r="B4" i="6"/>
  <c r="B3" i="3"/>
  <c r="F2" i="3"/>
  <c r="B2" i="3"/>
  <c r="A1" i="3"/>
  <c r="A4" i="6"/>
  <c r="A6" i="8" s="1"/>
  <c r="D83" i="2"/>
  <c r="C83" i="2"/>
  <c r="B83" i="2"/>
  <c r="A81" i="1"/>
  <c r="A81" i="2" s="1"/>
  <c r="A80" i="1"/>
  <c r="A80" i="2" s="1"/>
  <c r="A79" i="1"/>
  <c r="A79" i="2" s="1"/>
  <c r="A78" i="1"/>
  <c r="A78" i="2" s="1"/>
  <c r="A77" i="1"/>
  <c r="A77" i="2" s="1"/>
  <c r="A75" i="1"/>
  <c r="A75" i="2" s="1"/>
  <c r="A74" i="1"/>
  <c r="A73" i="1"/>
  <c r="A73" i="2" s="1"/>
  <c r="A72" i="1"/>
  <c r="A72" i="2" s="1"/>
  <c r="A71" i="1"/>
  <c r="A71" i="2" s="1"/>
  <c r="A70" i="1"/>
  <c r="A70" i="2" s="1"/>
  <c r="A69" i="1"/>
  <c r="A69" i="2" s="1"/>
  <c r="A68" i="1"/>
  <c r="A68" i="2" s="1"/>
  <c r="A66" i="1"/>
  <c r="A66" i="2" s="1"/>
  <c r="A65" i="1"/>
  <c r="A65" i="2" s="1"/>
  <c r="A63" i="1"/>
  <c r="A63" i="2" s="1"/>
  <c r="A62" i="1"/>
  <c r="A62" i="2" s="1"/>
  <c r="A61" i="1"/>
  <c r="A61" i="2" s="1"/>
  <c r="A60" i="1"/>
  <c r="A60" i="2" s="1"/>
  <c r="A59" i="1"/>
  <c r="A59" i="2" s="1"/>
  <c r="A57" i="1"/>
  <c r="A57" i="2" s="1"/>
  <c r="A56" i="1"/>
  <c r="A56" i="2" s="1"/>
  <c r="A55" i="1"/>
  <c r="A55" i="2" s="1"/>
  <c r="A54" i="1"/>
  <c r="A53" i="1"/>
  <c r="A53" i="2" s="1"/>
  <c r="A52" i="1"/>
  <c r="A52" i="2" s="1"/>
  <c r="A51" i="1"/>
  <c r="A51" i="2" s="1"/>
  <c r="A49" i="1"/>
  <c r="A49" i="2" s="1"/>
  <c r="A48" i="1"/>
  <c r="A48" i="2" s="1"/>
  <c r="A47" i="1"/>
  <c r="A47" i="2" s="1"/>
  <c r="A46" i="1"/>
  <c r="A46" i="2" s="1"/>
  <c r="A45" i="1"/>
  <c r="A44" i="1"/>
  <c r="A44" i="2" s="1"/>
  <c r="A43" i="1"/>
  <c r="A43" i="2" s="1"/>
  <c r="A42" i="1"/>
  <c r="A42" i="2" s="1"/>
  <c r="A32" i="1"/>
  <c r="A32" i="2" s="1"/>
  <c r="A39" i="2"/>
  <c r="A33" i="1"/>
  <c r="A33" i="2" s="1"/>
  <c r="A31" i="1"/>
  <c r="A31" i="2" s="1"/>
  <c r="A29" i="1"/>
  <c r="A28" i="1"/>
  <c r="A28" i="2" s="1"/>
  <c r="A27" i="1"/>
  <c r="A27" i="2" s="1"/>
  <c r="A26" i="1"/>
  <c r="A26" i="2" s="1"/>
  <c r="A25" i="1"/>
  <c r="A25" i="2" s="1"/>
  <c r="A24" i="1"/>
  <c r="A24" i="2" s="1"/>
  <c r="A22" i="1"/>
  <c r="A22" i="2" s="1"/>
  <c r="A21" i="1"/>
  <c r="A21" i="2" s="1"/>
  <c r="A19" i="1"/>
  <c r="A18" i="1"/>
  <c r="A18" i="2" s="1"/>
  <c r="A16" i="1"/>
  <c r="A16" i="2" s="1"/>
  <c r="A13" i="1"/>
  <c r="A13" i="2" s="1"/>
  <c r="A15" i="1"/>
  <c r="A15" i="2" s="1"/>
  <c r="A14" i="1"/>
  <c r="A14" i="2" s="1"/>
  <c r="A10" i="1"/>
  <c r="A10" i="2" s="1"/>
  <c r="A11" i="1"/>
  <c r="A11" i="2" s="1"/>
  <c r="A9" i="1"/>
  <c r="A9" i="2" s="1"/>
  <c r="A8" i="1"/>
  <c r="A8" i="2" s="1"/>
  <c r="A7" i="1"/>
  <c r="A7" i="2" s="1"/>
  <c r="B81" i="1"/>
  <c r="C81" i="1" s="1"/>
  <c r="B80" i="1"/>
  <c r="C80" i="1" s="1"/>
  <c r="B79" i="1"/>
  <c r="C79" i="1" s="1"/>
  <c r="B78" i="1"/>
  <c r="C78" i="1" s="1"/>
  <c r="B77" i="1"/>
  <c r="C77" i="1" s="1"/>
  <c r="B75" i="1"/>
  <c r="C75" i="1" s="1"/>
  <c r="B74" i="1"/>
  <c r="C74" i="1" s="1"/>
  <c r="B73" i="1"/>
  <c r="C73" i="1" s="1"/>
  <c r="B72" i="1"/>
  <c r="C72" i="1" s="1"/>
  <c r="B71" i="1"/>
  <c r="C71" i="1" s="1"/>
  <c r="B70" i="1"/>
  <c r="C70" i="1" s="1"/>
  <c r="B69" i="1"/>
  <c r="C69" i="1" s="1"/>
  <c r="B68" i="1"/>
  <c r="C68" i="1" s="1"/>
  <c r="B66" i="1"/>
  <c r="C66" i="1" s="1"/>
  <c r="B65" i="1"/>
  <c r="B63" i="1"/>
  <c r="C63" i="1" s="1"/>
  <c r="B62" i="1"/>
  <c r="C62" i="1" s="1"/>
  <c r="B61" i="1"/>
  <c r="C61" i="1" s="1"/>
  <c r="B60" i="1"/>
  <c r="C60" i="1" s="1"/>
  <c r="B59" i="1"/>
  <c r="C59" i="1" s="1"/>
  <c r="B57" i="1"/>
  <c r="C57" i="1" s="1"/>
  <c r="B56" i="1"/>
  <c r="B55" i="1"/>
  <c r="C55" i="1" s="1"/>
  <c r="B54" i="1"/>
  <c r="C54" i="1" s="1"/>
  <c r="B53" i="1"/>
  <c r="C53" i="1" s="1"/>
  <c r="B52" i="1"/>
  <c r="C52" i="1" s="1"/>
  <c r="B51" i="1"/>
  <c r="C51" i="1" s="1"/>
  <c r="B49" i="1"/>
  <c r="C49" i="1" s="1"/>
  <c r="B48" i="1"/>
  <c r="C48" i="1" s="1"/>
  <c r="B47" i="1"/>
  <c r="C47" i="1" s="1"/>
  <c r="B46" i="1"/>
  <c r="C46" i="1" s="1"/>
  <c r="B45" i="1"/>
  <c r="C45" i="1" s="1"/>
  <c r="B44" i="1"/>
  <c r="C44" i="1" s="1"/>
  <c r="B43" i="1"/>
  <c r="C43" i="1" s="1"/>
  <c r="B42" i="1"/>
  <c r="C42" i="1" s="1"/>
  <c r="B33" i="1"/>
  <c r="C33" i="1" s="1"/>
  <c r="B32" i="1"/>
  <c r="C32" i="1" s="1"/>
  <c r="B31" i="1"/>
  <c r="C31" i="1" s="1"/>
  <c r="B29" i="1"/>
  <c r="C29" i="1" s="1"/>
  <c r="B28" i="1"/>
  <c r="C28" i="1" s="1"/>
  <c r="B27" i="1"/>
  <c r="C27" i="1" s="1"/>
  <c r="B26" i="1"/>
  <c r="C26" i="1" s="1"/>
  <c r="B25" i="1"/>
  <c r="C25" i="1" s="1"/>
  <c r="B24" i="1"/>
  <c r="C24" i="1" s="1"/>
  <c r="B21" i="1"/>
  <c r="C21" i="1" s="1"/>
  <c r="B19" i="1"/>
  <c r="C19" i="1" s="1"/>
  <c r="B18" i="1"/>
  <c r="C18" i="1" s="1"/>
  <c r="B16" i="1"/>
  <c r="C16" i="1" s="1"/>
  <c r="B15" i="1"/>
  <c r="C15" i="1" s="1"/>
  <c r="B14" i="1"/>
  <c r="C14" i="1" s="1"/>
  <c r="B13" i="1"/>
  <c r="C13" i="1" s="1"/>
  <c r="B11" i="1"/>
  <c r="C11" i="1" s="1"/>
  <c r="B10" i="1"/>
  <c r="C10" i="1" s="1"/>
  <c r="B9" i="1"/>
  <c r="C9" i="1" s="1"/>
  <c r="B7" i="1"/>
  <c r="C7" i="1" s="1"/>
  <c r="E86" i="3"/>
  <c r="D86" i="3"/>
  <c r="C86" i="3"/>
  <c r="B86" i="3"/>
  <c r="E77" i="3"/>
  <c r="D77" i="3"/>
  <c r="C77" i="3"/>
  <c r="B77" i="3"/>
  <c r="E63" i="3"/>
  <c r="D63" i="3"/>
  <c r="C63" i="3"/>
  <c r="B63" i="3"/>
  <c r="E57" i="3"/>
  <c r="D57" i="3"/>
  <c r="C57" i="3"/>
  <c r="B57" i="3"/>
  <c r="E49" i="3"/>
  <c r="D49" i="3"/>
  <c r="C49" i="3"/>
  <c r="B49" i="3"/>
  <c r="E40" i="3"/>
  <c r="D40" i="3"/>
  <c r="C40" i="3"/>
  <c r="B40" i="3"/>
  <c r="E29" i="3"/>
  <c r="D29" i="3"/>
  <c r="C29" i="3"/>
  <c r="B29" i="3"/>
  <c r="E20" i="3"/>
  <c r="D20" i="3"/>
  <c r="C20" i="3"/>
  <c r="B20" i="3"/>
  <c r="E17" i="3"/>
  <c r="D17" i="3"/>
  <c r="C17" i="3"/>
  <c r="B17" i="3"/>
  <c r="E12" i="3"/>
  <c r="D12" i="3"/>
  <c r="C12" i="3"/>
  <c r="B12" i="3"/>
  <c r="E6" i="3"/>
  <c r="D6" i="3"/>
  <c r="C6" i="3"/>
  <c r="B6" i="3"/>
  <c r="C65" i="1"/>
  <c r="C56" i="1"/>
  <c r="A58" i="2"/>
  <c r="A64" i="2"/>
  <c r="A67" i="2"/>
  <c r="A74" i="2"/>
  <c r="A76" i="2"/>
  <c r="A54" i="2"/>
  <c r="A50" i="2"/>
  <c r="A45" i="2"/>
  <c r="A41" i="2"/>
  <c r="A30" i="2"/>
  <c r="A29" i="2"/>
  <c r="A20" i="2"/>
  <c r="A19" i="2"/>
  <c r="A17" i="2"/>
  <c r="A12" i="2"/>
  <c r="D6" i="10" l="1"/>
  <c r="B6" i="7"/>
  <c r="A6" i="7"/>
  <c r="A6" i="10"/>
  <c r="D6" i="8"/>
  <c r="C22" i="1"/>
  <c r="E5" i="3"/>
  <c r="B5" i="3"/>
  <c r="C5" i="3"/>
  <c r="D5"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taylor</author>
    <author>Taylor, Dr. Christopher</author>
  </authors>
  <commentList>
    <comment ref="B5" authorId="0" shapeId="0" xr:uid="{E1C54823-C46D-430A-A749-051CFE24AAA6}">
      <text>
        <r>
          <rPr>
            <b/>
            <sz val="9"/>
            <color rgb="FF000000"/>
            <rFont val="Tahoma"/>
            <family val="2"/>
          </rPr>
          <t xml:space="preserve">X </t>
        </r>
        <r>
          <rPr>
            <sz val="9"/>
            <color rgb="FF000000"/>
            <rFont val="Tahoma"/>
            <family val="2"/>
          </rPr>
          <t xml:space="preserve">indicates no weaknesses or deficiencies </t>
        </r>
        <r>
          <rPr>
            <b/>
            <sz val="9"/>
            <color rgb="FF000000"/>
            <rFont val="Tahoma"/>
            <family val="2"/>
          </rPr>
          <t>before the visit</t>
        </r>
      </text>
    </comment>
    <comment ref="C5" authorId="0" shapeId="0" xr:uid="{E1DBE6D6-1B4E-4FEF-8D50-7C30927D5DCF}">
      <text>
        <r>
          <rPr>
            <b/>
            <sz val="9"/>
            <color indexed="81"/>
            <rFont val="Tahoma"/>
            <family val="2"/>
          </rPr>
          <t>X</t>
        </r>
        <r>
          <rPr>
            <sz val="9"/>
            <color indexed="81"/>
            <rFont val="Tahoma"/>
            <family val="2"/>
          </rPr>
          <t xml:space="preserve"> indicates no weaknesses or deficiencies on </t>
        </r>
        <r>
          <rPr>
            <b/>
            <sz val="9"/>
            <color indexed="81"/>
            <rFont val="Tahoma"/>
            <family val="2"/>
          </rPr>
          <t>Day 0</t>
        </r>
      </text>
    </comment>
    <comment ref="D5" authorId="0" shapeId="0" xr:uid="{C5AF5580-B0FB-43D2-932C-2E006B40D43F}">
      <text>
        <r>
          <rPr>
            <b/>
            <sz val="9"/>
            <color indexed="81"/>
            <rFont val="Tahoma"/>
            <family val="2"/>
          </rPr>
          <t>X</t>
        </r>
        <r>
          <rPr>
            <sz val="9"/>
            <color indexed="81"/>
            <rFont val="Tahoma"/>
            <family val="2"/>
          </rPr>
          <t xml:space="preserve"> indicates no weaknesses or deficiencies on </t>
        </r>
        <r>
          <rPr>
            <b/>
            <sz val="9"/>
            <color indexed="81"/>
            <rFont val="Tahoma"/>
            <family val="2"/>
          </rPr>
          <t>Day 1</t>
        </r>
      </text>
    </comment>
    <comment ref="E5" authorId="0" shapeId="0" xr:uid="{C8727FD2-FCD2-4753-A0FE-B923BCA6F286}">
      <text>
        <r>
          <rPr>
            <b/>
            <sz val="9"/>
            <color indexed="81"/>
            <rFont val="Tahoma"/>
            <family val="2"/>
          </rPr>
          <t>X</t>
        </r>
        <r>
          <rPr>
            <sz val="9"/>
            <color indexed="81"/>
            <rFont val="Tahoma"/>
            <family val="2"/>
          </rPr>
          <t xml:space="preserve"> indicates no weaknesses or deficiencies at </t>
        </r>
        <r>
          <rPr>
            <b/>
            <sz val="9"/>
            <color indexed="81"/>
            <rFont val="Tahoma"/>
            <family val="2"/>
          </rPr>
          <t>visit end</t>
        </r>
      </text>
    </comment>
    <comment ref="A6" authorId="0" shapeId="0" xr:uid="{DFCC9322-48CC-4D9B-A63F-6570AFF93E4A}">
      <text>
        <r>
          <rPr>
            <b/>
            <sz val="9"/>
            <color rgb="FF000000"/>
            <rFont val="Tahoma"/>
            <family val="2"/>
          </rPr>
          <t xml:space="preserve">Criterion 1. Students
</t>
        </r>
        <r>
          <rPr>
            <sz val="9"/>
            <color rgb="FF000000"/>
            <rFont val="Tahoma"/>
            <family val="2"/>
          </rPr>
          <t xml:space="preserve">Student performance must be evaluated. Student progress must be monitored to foster success in attaining student outcomes, thereby enabling graduates to attain program educational objectives. Students must be advised regarding curriculum and career matters.
</t>
        </r>
        <r>
          <rPr>
            <sz val="9"/>
            <color rgb="FF000000"/>
            <rFont val="Tahoma"/>
            <family val="2"/>
          </rPr>
          <t xml:space="preserve">
</t>
        </r>
        <r>
          <rPr>
            <sz val="9"/>
            <color rgb="FF000000"/>
            <rFont val="Tahoma"/>
            <family val="2"/>
          </rPr>
          <t>The program must have and enforce policies for accepting both new and transfer students, awarding appropriate academic credit for courses taken at other institutions, and awarding appropriate academic credit for work in lieu of courses taken at the institution. The program must have and enforce procedures to ensure and document that students who graduate meet all graduation requirements.</t>
        </r>
      </text>
    </comment>
    <comment ref="A12" authorId="0" shapeId="0" xr:uid="{75734375-5383-4B05-8CA9-EF5AE33B9DFD}">
      <text>
        <r>
          <rPr>
            <b/>
            <sz val="9"/>
            <color rgb="FF000000"/>
            <rFont val="Tahoma"/>
            <family val="2"/>
          </rPr>
          <t>Criterion 2. Program Educational Objectives</t>
        </r>
        <r>
          <rPr>
            <sz val="9"/>
            <color rgb="FF000000"/>
            <rFont val="Tahoma"/>
            <family val="2"/>
          </rPr>
          <t xml:space="preserve">
</t>
        </r>
        <r>
          <rPr>
            <sz val="9"/>
            <color rgb="FF000000"/>
            <rFont val="Tahoma"/>
            <family val="2"/>
          </rPr>
          <t>The program must have published program educational objectives that are consistent with the mission of the institution, the needs of the program’s various constituencies, and these criteria. There must be a documented, systematically utilized, and effective process, involving program constituencies, for the periodic review of these program educational objectives that ensures they remain consistent with the institutional mission, the program’s constituents’ needs, and these criteria.</t>
        </r>
      </text>
    </comment>
    <comment ref="A13" authorId="0" shapeId="0" xr:uid="{F6534E1C-28BE-477D-9D9D-296B34632EF5}">
      <text>
        <r>
          <rPr>
            <b/>
            <sz val="9"/>
            <color rgb="FF000000"/>
            <rFont val="Tahoma"/>
            <family val="2"/>
          </rPr>
          <t xml:space="preserve">Definition:
</t>
        </r>
        <r>
          <rPr>
            <sz val="9"/>
            <color rgb="FF000000"/>
            <rFont val="Tahoma"/>
            <family val="2"/>
          </rPr>
          <t>Program educational objectives are broad statements that describe what graduates are expected to attain within a few years after graduation. Program educational objectives are based on the needs of the program’s constituencies.</t>
        </r>
      </text>
    </comment>
    <comment ref="A17" authorId="0" shapeId="0" xr:uid="{19629852-315F-4ED4-86E4-F1EFF74FCC41}">
      <text>
        <r>
          <rPr>
            <b/>
            <sz val="9"/>
            <color rgb="FF000000"/>
            <rFont val="Tahoma"/>
            <family val="2"/>
          </rPr>
          <t xml:space="preserve">Criterion 3. Student Outcomes
</t>
        </r>
        <r>
          <rPr>
            <sz val="9"/>
            <color rgb="FF000000"/>
            <rFont val="Tahoma"/>
            <family val="2"/>
          </rPr>
          <t xml:space="preserve">The program must have documented student outcomes that support the program educational objectives. Attainment of these outcomes prepares graduates to enter the professional practice of engineering. Student outcomes are outcomes (1) through (7), plus any additional outcomes that may be articulated by the program.
</t>
        </r>
        <r>
          <rPr>
            <sz val="9"/>
            <color rgb="FF000000"/>
            <rFont val="Tahoma"/>
            <family val="2"/>
          </rPr>
          <t xml:space="preserve">
</t>
        </r>
        <r>
          <rPr>
            <sz val="9"/>
            <color rgb="FF000000"/>
            <rFont val="Tahoma"/>
            <family val="2"/>
          </rPr>
          <t xml:space="preserve">   </t>
        </r>
        <r>
          <rPr>
            <b/>
            <sz val="9"/>
            <color rgb="FF000000"/>
            <rFont val="Tahoma"/>
            <family val="2"/>
          </rPr>
          <t>1.</t>
        </r>
        <r>
          <rPr>
            <sz val="9"/>
            <color rgb="FF000000"/>
            <rFont val="Tahoma"/>
            <family val="2"/>
          </rPr>
          <t xml:space="preserve"> an ability to identify, formulate, and solve complex engineering problems by applying principles of engineering, science, and mathematics
</t>
        </r>
        <r>
          <rPr>
            <sz val="9"/>
            <color rgb="FF000000"/>
            <rFont val="Tahoma"/>
            <family val="2"/>
          </rPr>
          <t xml:space="preserve">   </t>
        </r>
        <r>
          <rPr>
            <b/>
            <sz val="9"/>
            <color rgb="FF000000"/>
            <rFont val="Tahoma"/>
            <family val="2"/>
          </rPr>
          <t>2.</t>
        </r>
        <r>
          <rPr>
            <sz val="9"/>
            <color rgb="FF000000"/>
            <rFont val="Tahoma"/>
            <family val="2"/>
          </rPr>
          <t xml:space="preserve"> an ability to apply engineering design to produce solutions that meet specified needs with consideration of public health, safety, and welfare, as well as global, cultural, social, environmental, and economic factors
</t>
        </r>
        <r>
          <rPr>
            <sz val="9"/>
            <color rgb="FF000000"/>
            <rFont val="Tahoma"/>
            <family val="2"/>
          </rPr>
          <t xml:space="preserve">   </t>
        </r>
        <r>
          <rPr>
            <b/>
            <sz val="9"/>
            <color rgb="FF000000"/>
            <rFont val="Tahoma"/>
            <family val="2"/>
          </rPr>
          <t>3.</t>
        </r>
        <r>
          <rPr>
            <sz val="9"/>
            <color rgb="FF000000"/>
            <rFont val="Tahoma"/>
            <family val="2"/>
          </rPr>
          <t xml:space="preserve"> an ability to communicate effectively with a range of audiences
</t>
        </r>
        <r>
          <rPr>
            <sz val="9"/>
            <color rgb="FF000000"/>
            <rFont val="Tahoma"/>
            <family val="2"/>
          </rPr>
          <t xml:space="preserve">   </t>
        </r>
        <r>
          <rPr>
            <b/>
            <sz val="9"/>
            <color rgb="FF000000"/>
            <rFont val="Tahoma"/>
            <family val="2"/>
          </rPr>
          <t>4.</t>
        </r>
        <r>
          <rPr>
            <sz val="9"/>
            <color rgb="FF000000"/>
            <rFont val="Tahoma"/>
            <family val="2"/>
          </rPr>
          <t xml:space="preserve"> an ability to recognize ethical and professional responsibilities in engineering situations and make informed judgments, which must consider the impact of engineering solutions in global, economic, environmental, and societal contexts
</t>
        </r>
        <r>
          <rPr>
            <sz val="9"/>
            <color rgb="FF000000"/>
            <rFont val="Tahoma"/>
            <family val="2"/>
          </rPr>
          <t xml:space="preserve">   </t>
        </r>
        <r>
          <rPr>
            <b/>
            <sz val="9"/>
            <color rgb="FF000000"/>
            <rFont val="Tahoma"/>
            <family val="2"/>
          </rPr>
          <t>5.</t>
        </r>
        <r>
          <rPr>
            <sz val="9"/>
            <color rgb="FF000000"/>
            <rFont val="Tahoma"/>
            <family val="2"/>
          </rPr>
          <t xml:space="preserve"> an ability to function effectively on a team whose members together provide leadership, create a collaborative and inclusive environment, establish goals, plan tasks, and meet objectives
</t>
        </r>
        <r>
          <rPr>
            <sz val="9"/>
            <color rgb="FF000000"/>
            <rFont val="Tahoma"/>
            <family val="2"/>
          </rPr>
          <t xml:space="preserve">   </t>
        </r>
        <r>
          <rPr>
            <b/>
            <sz val="9"/>
            <color rgb="FF000000"/>
            <rFont val="Tahoma"/>
            <family val="2"/>
          </rPr>
          <t>6.</t>
        </r>
        <r>
          <rPr>
            <sz val="9"/>
            <color rgb="FF000000"/>
            <rFont val="Tahoma"/>
            <family val="2"/>
          </rPr>
          <t xml:space="preserve"> an ability to develop and conduct appropriate experimentation, analyze and interpret data, and use engineering judgment to draw conclusions
</t>
        </r>
        <r>
          <rPr>
            <sz val="9"/>
            <color rgb="FF000000"/>
            <rFont val="Tahoma"/>
            <family val="2"/>
          </rPr>
          <t xml:space="preserve">   </t>
        </r>
        <r>
          <rPr>
            <b/>
            <sz val="9"/>
            <color rgb="FF000000"/>
            <rFont val="Tahoma"/>
            <family val="2"/>
          </rPr>
          <t>7.</t>
        </r>
        <r>
          <rPr>
            <sz val="9"/>
            <color rgb="FF000000"/>
            <rFont val="Tahoma"/>
            <family val="2"/>
          </rPr>
          <t xml:space="preserve"> an ability to acquire and apply new knowledge as needed, using appropriate learning strategies.</t>
        </r>
      </text>
    </comment>
    <comment ref="A18" authorId="0" shapeId="0" xr:uid="{CC082789-2365-4A44-A6BD-1A31881C7361}">
      <text>
        <r>
          <rPr>
            <b/>
            <sz val="9"/>
            <color rgb="FF000000"/>
            <rFont val="Tahoma"/>
            <family val="2"/>
          </rPr>
          <t>Complex engineering problems</t>
        </r>
        <r>
          <rPr>
            <sz val="9"/>
            <color rgb="FF000000"/>
            <rFont val="Tahoma"/>
            <family val="2"/>
          </rPr>
          <t xml:space="preserve"> include one or more of the following characteristics: involving wide-ranging or conflicting technical issues, having no obvious solution, addressing problems not encompassed by current standards and codes, involving diverse groups of stakeholders, including many component parts or sub-problems, involving multiple disciplines, or having significant consequences in a range of contexts.
</t>
        </r>
        <r>
          <rPr>
            <sz val="9"/>
            <color rgb="FF000000"/>
            <rFont val="Tahoma"/>
            <family val="2"/>
          </rPr>
          <t xml:space="preserve">
</t>
        </r>
        <r>
          <rPr>
            <b/>
            <sz val="9"/>
            <color rgb="FF000000"/>
            <rFont val="Tahoma"/>
            <family val="2"/>
          </rPr>
          <t>Engineering design</t>
        </r>
        <r>
          <rPr>
            <sz val="9"/>
            <color rgb="FF000000"/>
            <rFont val="Tahoma"/>
            <family val="2"/>
          </rPr>
          <t xml:space="preserve"> is a process of devising a system, component, or process to meet desired needs and specifications within constraints. It is an iterative, creative, decision-making process in which the basic sciences, mathematics, and engineering sciences are applied to convert resources into solutions. Engineering design involves identifying opportunities, developing requirements, performing analysis and synthesis, generating multiple solutions, evaluating solutions against requirements, considering risks, and making trade- offs, for the purpose of obtaining a high-quality solution under the given circumstances. For illustrative purposes only, examples of possible constraints include accessibility, aesthetics, codes, constructability, cost, ergonomics, extensibility, functionality, interoperability, legal considerations, maintainability, manufacturability, marketability, policy, regulations, schedule, standards, sustainability, or usability.
</t>
        </r>
        <r>
          <rPr>
            <sz val="9"/>
            <color rgb="FF000000"/>
            <rFont val="Tahoma"/>
            <family val="2"/>
          </rPr>
          <t xml:space="preserve">
</t>
        </r>
        <r>
          <rPr>
            <sz val="9"/>
            <color rgb="FF000000"/>
            <rFont val="Tahoma"/>
            <family val="2"/>
          </rPr>
          <t xml:space="preserve">A </t>
        </r>
        <r>
          <rPr>
            <b/>
            <sz val="9"/>
            <color rgb="FF000000"/>
            <rFont val="Tahoma"/>
            <family val="2"/>
          </rPr>
          <t>team</t>
        </r>
        <r>
          <rPr>
            <sz val="9"/>
            <color rgb="FF000000"/>
            <rFont val="Tahoma"/>
            <family val="2"/>
          </rPr>
          <t xml:space="preserve"> consists of more than one person working toward a common goal and should include individuals of diverse backgrounds, skills, or perspectives.</t>
        </r>
      </text>
    </comment>
    <comment ref="A19" authorId="0" shapeId="0" xr:uid="{CF10D074-F6B5-43DC-AED0-FD104DEB7CF0}">
      <text>
        <r>
          <rPr>
            <b/>
            <sz val="9"/>
            <color rgb="FF000000"/>
            <rFont val="Tahoma"/>
            <family val="2"/>
          </rPr>
          <t xml:space="preserve">Definition:
</t>
        </r>
        <r>
          <rPr>
            <sz val="9"/>
            <color rgb="FF000000"/>
            <rFont val="Tahoma"/>
            <family val="2"/>
          </rPr>
          <t>Student outcomes describe what students are expected to know and be able to do by the time of graduation. These relate to the knowledge, skills, and behaviors that students acquire as they progress through the program.</t>
        </r>
      </text>
    </comment>
    <comment ref="A20" authorId="0" shapeId="0" xr:uid="{F1453EBF-9F10-4B0C-88AB-D0E78A178AD4}">
      <text>
        <r>
          <rPr>
            <b/>
            <sz val="9"/>
            <color rgb="FF000000"/>
            <rFont val="Tahoma"/>
            <family val="2"/>
          </rPr>
          <t xml:space="preserve">Criterion 4. Continuous Improvement
</t>
        </r>
        <r>
          <rPr>
            <sz val="9"/>
            <color rgb="FF000000"/>
            <rFont val="Tahoma"/>
            <family val="2"/>
          </rPr>
          <t>The program must regularly use appropriate, documented processes for assessing and evaluating the extent to which the student outcomes are being attained. The results of these evaluations must be systematically utilized as input for the continuous improvement of the program. Other available information may also be used to assist in the continuous improvement of the program.</t>
        </r>
      </text>
    </comment>
    <comment ref="A25" authorId="0" shapeId="0" xr:uid="{91A30FC6-D573-4C55-8CA0-B24F3A650004}">
      <text>
        <r>
          <rPr>
            <b/>
            <sz val="9"/>
            <color rgb="FF000000"/>
            <rFont val="Tahoma"/>
            <family val="2"/>
          </rPr>
          <t>Assessment</t>
        </r>
        <r>
          <rPr>
            <sz val="9"/>
            <color rgb="FF000000"/>
            <rFont val="Tahoma"/>
            <family val="2"/>
          </rPr>
          <t xml:space="preserve"> is one or more processes that identify, collect, and prepare data to evaluate the attainment of student outcomes. Effective assessment uses relevant direct, indirect, quantitative and qualitative measures as appropriate to the outcome being measured. Appropriate sampling methods may be used as part of an assessment process.</t>
        </r>
      </text>
    </comment>
    <comment ref="A26" authorId="0" shapeId="0" xr:uid="{ABFD25EC-DA66-4F4F-A7DB-5E20A96576E3}">
      <text>
        <r>
          <rPr>
            <b/>
            <sz val="9"/>
            <color rgb="FF000000"/>
            <rFont val="Tahoma"/>
            <family val="2"/>
          </rPr>
          <t>Evaluation</t>
        </r>
        <r>
          <rPr>
            <sz val="9"/>
            <color rgb="FF000000"/>
            <rFont val="Tahoma"/>
            <family val="2"/>
          </rPr>
          <t xml:space="preserve"> is one or more processes for interpreting the data and evidence accumulated through assessment processes. Evaluation determines the extent to which student outcomes are being attained. Evaluation results in decisions and actions regarding program improvement.</t>
        </r>
      </text>
    </comment>
    <comment ref="A29" authorId="0" shapeId="0" xr:uid="{FC8825D5-11E2-491C-907D-07171231DE82}">
      <text>
        <r>
          <rPr>
            <b/>
            <sz val="9"/>
            <color rgb="FF000000"/>
            <rFont val="Tahoma"/>
            <family val="2"/>
          </rPr>
          <t xml:space="preserve">Criterion 5. Curriculum
</t>
        </r>
        <r>
          <rPr>
            <sz val="9"/>
            <color rgb="FF000000"/>
            <rFont val="Tahoma"/>
            <family val="2"/>
          </rPr>
          <t xml:space="preserve">The curriculum requirements specify subject areas appropriate to engineering but do not prescribe specific courses. The program curriculum must provide adequate content for each area, consistent with the student outcomes and program educational objectives, to ensure that students are prepared to enter the practice of engineering. The curriculum must include:
</t>
        </r>
        <r>
          <rPr>
            <sz val="9"/>
            <color rgb="FF000000"/>
            <rFont val="Tahoma"/>
            <family val="2"/>
          </rPr>
          <t xml:space="preserve">
</t>
        </r>
        <r>
          <rPr>
            <sz val="9"/>
            <color rgb="FF000000"/>
            <rFont val="Tahoma"/>
            <family val="2"/>
          </rPr>
          <t xml:space="preserve">   </t>
        </r>
        <r>
          <rPr>
            <b/>
            <sz val="9"/>
            <color rgb="FF000000"/>
            <rFont val="Tahoma"/>
            <family val="2"/>
          </rPr>
          <t>a.</t>
        </r>
        <r>
          <rPr>
            <sz val="9"/>
            <color rgb="FF000000"/>
            <rFont val="Tahoma"/>
            <family val="2"/>
          </rPr>
          <t xml:space="preserve"> a minimum of 30 semester credit hours (or equivalent) of a combination of college-level mathematics and basic sciences with experimental experience appropriate to the program.
</t>
        </r>
        <r>
          <rPr>
            <sz val="9"/>
            <color rgb="FF000000"/>
            <rFont val="Tahoma"/>
            <family val="2"/>
          </rPr>
          <t xml:space="preserve">   </t>
        </r>
        <r>
          <rPr>
            <b/>
            <sz val="9"/>
            <color rgb="FF000000"/>
            <rFont val="Tahoma"/>
            <family val="2"/>
          </rPr>
          <t>b.</t>
        </r>
        <r>
          <rPr>
            <sz val="9"/>
            <color rgb="FF000000"/>
            <rFont val="Tahoma"/>
            <family val="2"/>
          </rPr>
          <t xml:space="preserve"> a minimum of 45 semester credit hours (or equivalent) of engineering topics appropriate to the program, consisting of engineering and computer sciences and engineering design, and utilizing modern engineering tools.
</t>
        </r>
        <r>
          <rPr>
            <sz val="9"/>
            <color rgb="FF000000"/>
            <rFont val="Tahoma"/>
            <family val="2"/>
          </rPr>
          <t xml:space="preserve">   </t>
        </r>
        <r>
          <rPr>
            <b/>
            <sz val="9"/>
            <color rgb="FF000000"/>
            <rFont val="Tahoma"/>
            <family val="2"/>
          </rPr>
          <t>c.</t>
        </r>
        <r>
          <rPr>
            <sz val="9"/>
            <color rgb="FF000000"/>
            <rFont val="Tahoma"/>
            <family val="2"/>
          </rPr>
          <t xml:space="preserve"> a broad education component that complements the technical content of the curriculum and is consistent with the program educational objectives.
</t>
        </r>
        <r>
          <rPr>
            <sz val="9"/>
            <color rgb="FF000000"/>
            <rFont val="Tahoma"/>
            <family val="2"/>
          </rPr>
          <t xml:space="preserve">   </t>
        </r>
        <r>
          <rPr>
            <b/>
            <sz val="9"/>
            <color rgb="FF000000"/>
            <rFont val="Tahoma"/>
            <family val="2"/>
          </rPr>
          <t>d.</t>
        </r>
        <r>
          <rPr>
            <sz val="9"/>
            <color rgb="FF000000"/>
            <rFont val="Tahoma"/>
            <family val="2"/>
          </rPr>
          <t xml:space="preserve"> a culminating major engineering design experience that 1) incorporates appropriate engineering standards and multiple constraints, and 2) is based on the knowledge and skills acquired in earlier course work.
</t>
        </r>
      </text>
    </comment>
    <comment ref="A31" authorId="0" shapeId="0" xr:uid="{05E23522-7242-433A-AC15-811789EBB3D6}">
      <text>
        <r>
          <rPr>
            <b/>
            <sz val="9"/>
            <color rgb="FF000000"/>
            <rFont val="Tahoma"/>
            <family val="2"/>
          </rPr>
          <t>Basic sciences</t>
        </r>
        <r>
          <rPr>
            <sz val="9"/>
            <color rgb="FF000000"/>
            <rFont val="Tahoma"/>
            <family val="2"/>
          </rPr>
          <t xml:space="preserve"> are disciplines focused on knowledge or understanding of the fundamental aspects of natural phenomena. Basic sciences consist of chemistry and physics and other natural sciences including life, earth, and space sciences.
</t>
        </r>
        <r>
          <rPr>
            <sz val="9"/>
            <color rgb="FF000000"/>
            <rFont val="Tahoma"/>
            <family val="2"/>
          </rPr>
          <t xml:space="preserve">
</t>
        </r>
        <r>
          <rPr>
            <b/>
            <sz val="9"/>
            <color rgb="FF000000"/>
            <rFont val="Tahoma"/>
            <family val="2"/>
          </rPr>
          <t>College-level mathematics</t>
        </r>
        <r>
          <rPr>
            <sz val="9"/>
            <color rgb="FF000000"/>
            <rFont val="Tahoma"/>
            <family val="2"/>
          </rPr>
          <t xml:space="preserve"> consists of mathematics that requires a degree of mathematical sophistication at least equivalent to that of introductory calculus. For illustrative purposes, some examples of college-level mathematics include calculus, differential equations, probability, statistics, linear algebra, and discrete mathematics.</t>
        </r>
      </text>
    </comment>
    <comment ref="A37" authorId="1" shapeId="0" xr:uid="{F26B970C-4988-473B-BAA6-2495A95EE6BA}">
      <text>
        <r>
          <rPr>
            <b/>
            <sz val="9"/>
            <color rgb="FF000000"/>
            <rFont val="Tahoma"/>
            <family val="2"/>
          </rPr>
          <t>Engineering design</t>
        </r>
        <r>
          <rPr>
            <sz val="9"/>
            <color rgb="FF000000"/>
            <rFont val="Tahoma"/>
            <family val="2"/>
          </rPr>
          <t xml:space="preserve"> is a process of devising a system, component, or process to meet desired needs and specifications within constraints. It is an iterative, creative, decision-making process in which the basic sciences, mathematics, and engineering sciences are applied to convert resources into solutions. Engineering design involves identifying opportunities, developing requirements, performing analysis and synthesis, generating multiple solutions, evaluating solutions against requirements, considering risks, and making trade-offs, for the purpose of obtaining a high-quality solution under the given circumstances. For illustrative purposes only, examples of possible constraints include accessibility, aesthetics, codes, constructability, cost, ergonomics, extensibility, functionality, interoperability, legal considerations, maintainability, manufacturability, marketability, policy, regulations, schedule, standards, sustainability, or usability.</t>
        </r>
      </text>
    </comment>
    <comment ref="A40" authorId="0" shapeId="0" xr:uid="{0E88B600-D416-4D83-90CF-2AA42304B8BF}">
      <text>
        <r>
          <rPr>
            <b/>
            <sz val="9"/>
            <color indexed="81"/>
            <rFont val="Tahoma"/>
            <family val="2"/>
          </rPr>
          <t xml:space="preserve">Criterion 6. Faculty
</t>
        </r>
        <r>
          <rPr>
            <sz val="9"/>
            <color indexed="81"/>
            <rFont val="Tahoma"/>
            <family val="2"/>
          </rPr>
          <t>The program must demonstrate that the faculty members are of sufficient number and they have the competencies to cover all of the curricular areas of the program. There must be sufficient faculty to accommodate adequate levels of student-faculty interaction, student advising and counseling, university service activities, professional development, and interactions with industrial and professional practitioners, as well as employers of students.
The program faculty must have appropriate qualifications and must have and demonstrate sufficient authority to ensure the proper guidance of the program and to develop and implement processes for the evaluation, assessment, and continuing improvement of the program. The overall competence of the faculty may be judged by such factors as education, diversity of backgrounds, engineering experience, teaching effectiveness and experience, ability to communicate, enthusiasm for developing more effective programs, level of scholarship, participation in professional societies, and licensure as Professional Engineers.</t>
        </r>
      </text>
    </comment>
    <comment ref="A49" authorId="0" shapeId="0" xr:uid="{EF8B0B97-0C62-4D22-8986-0D5E450D7B46}">
      <text>
        <r>
          <rPr>
            <b/>
            <sz val="9"/>
            <color rgb="FF000000"/>
            <rFont val="Tahoma"/>
            <family val="2"/>
          </rPr>
          <t xml:space="preserve">Criterion 7. Facilities
</t>
        </r>
        <r>
          <rPr>
            <sz val="9"/>
            <color rgb="FF000000"/>
            <rFont val="Tahoma"/>
            <family val="2"/>
          </rPr>
          <t xml:space="preserve">Classrooms, offices, laboratories, and associated equipment must be adequate to support attainment of the student outcomes and to provide an atmosphere conducive to learning. Modern tools, equipment, computing resources, and laboratories appropriate to the program must be available, accessible, and systematically maintained and upgraded to enable students to attain the student outcomes and to support program needs. Students must be provided appropriate guidance regarding the use of the tools, equipment, computing resources, and laboratories available to the program.
</t>
        </r>
        <r>
          <rPr>
            <sz val="9"/>
            <color rgb="FF000000"/>
            <rFont val="Tahoma"/>
            <family val="2"/>
          </rPr>
          <t xml:space="preserve">
</t>
        </r>
        <r>
          <rPr>
            <sz val="9"/>
            <color rgb="FF000000"/>
            <rFont val="Tahoma"/>
            <family val="2"/>
          </rPr>
          <t>The library services and the computing and information infrastructure must be adequate to support the scholarly and professional activities of the students and faculty.</t>
        </r>
      </text>
    </comment>
    <comment ref="A57" authorId="0" shapeId="0" xr:uid="{E19BA4E1-BA9E-42DD-90CE-5CC02C9B5E2E}">
      <text>
        <r>
          <rPr>
            <b/>
            <sz val="9"/>
            <color rgb="FF000000"/>
            <rFont val="Tahoma"/>
            <family val="2"/>
          </rPr>
          <t xml:space="preserve">Criterion 8. Institutional Support
</t>
        </r>
        <r>
          <rPr>
            <sz val="9"/>
            <color rgb="FF000000"/>
            <rFont val="Tahoma"/>
            <family val="2"/>
          </rPr>
          <t xml:space="preserve">Institutional support and leadership must be adequate to ensure the quality and continuity of the program.
</t>
        </r>
        <r>
          <rPr>
            <sz val="9"/>
            <color rgb="FF000000"/>
            <rFont val="Tahoma"/>
            <family val="2"/>
          </rPr>
          <t xml:space="preserve">
</t>
        </r>
        <r>
          <rPr>
            <sz val="9"/>
            <color rgb="FF000000"/>
            <rFont val="Tahoma"/>
            <family val="2"/>
          </rPr>
          <t>Resources including institutional services, financial support, and staff (both administrative and technical) provided to the program must be adequate to meet program needs. The resources available to the program must be sufficient to attract, retain, and provide for the continued professional development of a qualified faculty. The resources available to the program must be sufficient to acquire, maintain, and operate infrastructures, facilities, and equipment appropriate for the program, and to provide an environment in which student outcomes can be attained.</t>
        </r>
      </text>
    </comment>
    <comment ref="A63" authorId="0" shapeId="0" xr:uid="{F78AEC2F-D99A-4910-849D-DE9E9DF39761}">
      <text>
        <r>
          <rPr>
            <sz val="9"/>
            <color indexed="81"/>
            <rFont val="Tahoma"/>
            <family val="2"/>
          </rPr>
          <t>Click on text in cell to open webpage with Program Criteria</t>
        </r>
      </text>
    </comment>
    <comment ref="A77" authorId="0" shapeId="0" xr:uid="{BBE8EC10-DF05-4651-ABD1-BDA4E929EF46}">
      <text>
        <r>
          <rPr>
            <sz val="9"/>
            <color rgb="FF000000"/>
            <rFont val="Tahoma"/>
            <family val="2"/>
          </rPr>
          <t>Click on text in cell to open APPM webpage</t>
        </r>
      </text>
    </comment>
    <comment ref="A78" authorId="0" shapeId="0" xr:uid="{90321EB3-AC9E-4864-B855-72D99621C2A0}">
      <text>
        <r>
          <rPr>
            <b/>
            <sz val="9"/>
            <color rgb="FF000000"/>
            <rFont val="Tahoma"/>
            <family val="2"/>
          </rPr>
          <t xml:space="preserve">I.A.4.
</t>
        </r>
        <r>
          <rPr>
            <sz val="9"/>
            <color rgb="FF000000"/>
            <rFont val="Tahoma"/>
            <family val="2"/>
          </rPr>
          <t>Institutions are required to represent the accreditation status of each program accurately and without ambiguity. Programs are either accredited or not accredited. ABET does not rank programs. An institution may not use the same program name at a given degree level to identify both an accredited program and a non-accredited program.</t>
        </r>
      </text>
    </comment>
    <comment ref="A79" authorId="0" shapeId="0" xr:uid="{D45D5B47-ABBD-42E3-BEAB-D1098F535F3D}">
      <text>
        <r>
          <rPr>
            <b/>
            <sz val="9"/>
            <color rgb="FF000000"/>
            <rFont val="Tahoma"/>
            <family val="2"/>
          </rPr>
          <t xml:space="preserve">I.A.6.
</t>
        </r>
        <r>
          <rPr>
            <sz val="9"/>
            <color rgb="FF000000"/>
            <rFont val="Tahoma"/>
            <family val="2"/>
          </rPr>
          <t xml:space="preserve">Institution catalogs and similar electronic or print publications must clearly indicate the programs accredited by the commissions of ABET as separate and distinct from any other programs or kinds of accreditation. Each accredited program must be specifically identified as “accredited by the _________ Accreditation Commission of ABET, https://www.abet.org.”
</t>
        </r>
        <r>
          <rPr>
            <sz val="9"/>
            <color rgb="FF000000"/>
            <rFont val="Tahoma"/>
            <family val="2"/>
          </rPr>
          <t xml:space="preserve">
</t>
        </r>
        <r>
          <rPr>
            <b/>
            <sz val="9"/>
            <color rgb="FF000000"/>
            <rFont val="Tahoma"/>
            <family val="2"/>
          </rPr>
          <t>I.A.6.a.</t>
        </r>
        <r>
          <rPr>
            <sz val="9"/>
            <color rgb="FF000000"/>
            <rFont val="Tahoma"/>
            <family val="2"/>
          </rPr>
          <t xml:space="preserve"> Each ABET-accredited program must publicly state the program’s educational objectives (PEOs) and student outcomes (SOs).
</t>
        </r>
        <r>
          <rPr>
            <sz val="9"/>
            <color rgb="FF000000"/>
            <rFont val="Tahoma"/>
            <family val="2"/>
          </rPr>
          <t xml:space="preserve">
</t>
        </r>
        <r>
          <rPr>
            <b/>
            <sz val="9"/>
            <color rgb="FF000000"/>
            <rFont val="Tahoma"/>
            <family val="2"/>
          </rPr>
          <t>I.A.6.b.</t>
        </r>
        <r>
          <rPr>
            <sz val="9"/>
            <color rgb="FF000000"/>
            <rFont val="Tahoma"/>
            <family val="2"/>
          </rPr>
          <t xml:space="preserve"> Each ABET-accredited program must publicly post annual student enrollment and graduation data specific to the program.</t>
        </r>
      </text>
    </comment>
    <comment ref="A80" authorId="0" shapeId="0" xr:uid="{1B1D28BA-CE67-4DDE-8BE7-0AA465ADA302}">
      <text>
        <r>
          <rPr>
            <b/>
            <sz val="9"/>
            <color indexed="81"/>
            <rFont val="Tahoma"/>
            <family val="2"/>
          </rPr>
          <t xml:space="preserve">I.C.4.
</t>
        </r>
        <r>
          <rPr>
            <sz val="9"/>
            <color indexed="81"/>
            <rFont val="Tahoma"/>
            <family val="2"/>
          </rPr>
          <t xml:space="preserve">Program names must meet the following ABET requirements.
</t>
        </r>
        <r>
          <rPr>
            <b/>
            <sz val="9"/>
            <color indexed="81"/>
            <rFont val="Tahoma"/>
            <family val="2"/>
          </rPr>
          <t>I.C.4.a.</t>
        </r>
        <r>
          <rPr>
            <sz val="9"/>
            <color indexed="81"/>
            <rFont val="Tahoma"/>
            <family val="2"/>
          </rPr>
          <t xml:space="preserve"> The program name must be descriptive of the content of the program.
</t>
        </r>
        <r>
          <rPr>
            <b/>
            <sz val="9"/>
            <color indexed="81"/>
            <rFont val="Tahoma"/>
            <family val="2"/>
          </rPr>
          <t>I.C.4.a.(1)</t>
        </r>
        <r>
          <rPr>
            <sz val="9"/>
            <color indexed="81"/>
            <rFont val="Tahoma"/>
            <family val="2"/>
          </rPr>
          <t xml:space="preserve"> Each program in a country where English is not the native language must provide ABET with both the name of the program in English and the name of the program in the official language(s) of the country.
</t>
        </r>
        <r>
          <rPr>
            <b/>
            <sz val="9"/>
            <color indexed="81"/>
            <rFont val="Tahoma"/>
            <family val="2"/>
          </rPr>
          <t>I.C.4.b.</t>
        </r>
        <r>
          <rPr>
            <sz val="9"/>
            <color indexed="81"/>
            <rFont val="Tahoma"/>
            <family val="2"/>
          </rPr>
          <t xml:space="preserve"> The program name must be shown consistently on the record of academic work of its graduates, in the institution’s electronic and print publications, and on the ABET Request for Evaluation (RFE).
</t>
        </r>
        <r>
          <rPr>
            <b/>
            <sz val="9"/>
            <color indexed="81"/>
            <rFont val="Tahoma"/>
            <family val="2"/>
          </rPr>
          <t>I.C.4.b.(1)</t>
        </r>
        <r>
          <rPr>
            <sz val="9"/>
            <color indexed="81"/>
            <rFont val="Tahoma"/>
            <family val="2"/>
          </rPr>
          <t xml:space="preserve"> The program name must be distinguishable from the degree conferred on the record of academic work of graduates and in all publications referring to program accreditation.
</t>
        </r>
        <r>
          <rPr>
            <b/>
            <sz val="9"/>
            <color indexed="81"/>
            <rFont val="Tahoma"/>
            <family val="2"/>
          </rPr>
          <t>I.C.4.b.(2)</t>
        </r>
        <r>
          <rPr>
            <sz val="9"/>
            <color indexed="81"/>
            <rFont val="Tahoma"/>
            <family val="2"/>
          </rPr>
          <t xml:space="preserve"> A program may choose to have an option, or similar designation implying specialization within the program, reviewed as a separate program.
</t>
        </r>
        <r>
          <rPr>
            <b/>
            <sz val="9"/>
            <color indexed="81"/>
            <rFont val="Tahoma"/>
            <family val="2"/>
          </rPr>
          <t>I.C.4.b.(3)</t>
        </r>
        <r>
          <rPr>
            <sz val="9"/>
            <color indexed="81"/>
            <rFont val="Tahoma"/>
            <family val="2"/>
          </rPr>
          <t xml:space="preserve"> If there is an option, or similar designation implying a specialization within the program, that is not reviewed by ABET as a separate program, such an option must be displayed separately from and in a subordinate position to the program name on the record of academic work of graduates and in all publications referring to program accreditation.</t>
        </r>
      </text>
    </comment>
    <comment ref="A81" authorId="0" shapeId="0" xr:uid="{2A96F3EE-ED8C-4898-858E-1AB8A9C19DFE}">
      <text>
        <r>
          <rPr>
            <b/>
            <sz val="9"/>
            <color indexed="81"/>
            <rFont val="Tahoma"/>
            <family val="2"/>
          </rPr>
          <t xml:space="preserve">I.D.1.g.
</t>
        </r>
        <r>
          <rPr>
            <sz val="9"/>
            <color indexed="81"/>
            <rFont val="Tahoma"/>
            <family val="2"/>
          </rPr>
          <t>ABET conducts all reviews in English. Programs must submit all documentation including the Self-Study Report, records of academic work, display materials, and correspondence in English.</t>
        </r>
      </text>
    </comment>
    <comment ref="A82" authorId="0" shapeId="0" xr:uid="{1BE06F6F-3A7E-4AF1-BFC0-530028E41AAF}">
      <text>
        <r>
          <rPr>
            <b/>
            <sz val="9"/>
            <color rgb="FF000000"/>
            <rFont val="Tahoma"/>
            <family val="2"/>
          </rPr>
          <t xml:space="preserve">I.E.1.
</t>
        </r>
        <r>
          <rPr>
            <sz val="9"/>
            <color rgb="FF000000"/>
            <rFont val="Tahoma"/>
            <family val="2"/>
          </rPr>
          <t>Reviews are conducted to verify that a program is in compliance with the appropriate accreditation criteria, policies, and procedures. In order for a program to be accredited, all paths to completion of the program must satisfy the appropriate criteria.</t>
        </r>
      </text>
    </comment>
    <comment ref="A83" authorId="0" shapeId="0" xr:uid="{420F33F5-B979-4D2F-AC73-32627A784B4D}">
      <text>
        <r>
          <rPr>
            <b/>
            <sz val="9"/>
            <color rgb="FF000000"/>
            <rFont val="Tahoma"/>
            <family val="2"/>
          </rPr>
          <t xml:space="preserve">I.E.5.a.
</t>
        </r>
        <r>
          <rPr>
            <sz val="9"/>
            <color rgb="FF000000"/>
            <rFont val="Tahoma"/>
            <family val="2"/>
          </rPr>
          <t>Interview faculty, students, administrators, and staff to obtain an understanding of program compliance with the applicable criteria, policies, and any specific issues that arise from the examination of the Self-Study Report and from the on-site review.</t>
        </r>
      </text>
    </comment>
    <comment ref="A84" authorId="0" shapeId="0" xr:uid="{20AED8B4-7077-40EC-A0AA-9C98545168C9}">
      <text>
        <r>
          <rPr>
            <b/>
            <sz val="9"/>
            <color rgb="FF000000"/>
            <rFont val="Tahoma"/>
            <family val="2"/>
          </rPr>
          <t xml:space="preserve">I.E.5.b.(1).
</t>
        </r>
        <r>
          <rPr>
            <sz val="9"/>
            <color rgb="FF000000"/>
            <rFont val="Tahoma"/>
            <family val="2"/>
          </rPr>
          <t>Facilities – to assure the instructional and learning environments are adequate and are safe for the intended purposes. Neither ABET nor its representatives offer opinions as to whether, or certify that, the institution’s facilities comply with any or all applicable rules or regulations pertaining to: fire, safety, building, and health codes, or consensus standards and recognized best practices for safety.</t>
        </r>
      </text>
    </comment>
    <comment ref="A85" authorId="0" shapeId="0" xr:uid="{0CFBFE4B-54F7-4844-A534-B9E814461B36}">
      <text>
        <r>
          <rPr>
            <b/>
            <sz val="9"/>
            <color rgb="FF000000"/>
            <rFont val="Tahoma"/>
            <family val="34"/>
          </rPr>
          <t>I.E.5.b.(2)</t>
        </r>
        <r>
          <rPr>
            <sz val="9"/>
            <color rgb="FF000000"/>
            <rFont val="Tahoma"/>
            <family val="34"/>
          </rPr>
          <t xml:space="preserve"> Materials - Evaluators will review materials that are sufficient to demonstrate that the program is in compliance with the criteria and policies.  Much of this information should be incorporated into the Self-Study Report (see I.D.1.f); additional evidence of program compliance may also be made available to evaluators prior to and during the visit using an on-line storage location. The program should make the following on-site materials available to the team during the visit, without duplicating materials provided in the Self-Study Report.</t>
        </r>
        <r>
          <rPr>
            <sz val="9"/>
            <color rgb="FF000000"/>
            <rFont val="Tahoma"/>
            <family val="34"/>
          </rPr>
          <t xml:space="preserve">
</t>
        </r>
        <r>
          <rPr>
            <sz val="9"/>
            <color rgb="FF000000"/>
            <rFont val="Tahoma"/>
            <family val="34"/>
          </rPr>
          <t xml:space="preserve">          •  Materials addressing issues arising from the team’s review of the Self-Study Report or on-line instructional materials</t>
        </r>
        <r>
          <rPr>
            <sz val="9"/>
            <color rgb="FF000000"/>
            <rFont val="Tahoma"/>
            <family val="34"/>
          </rPr>
          <t xml:space="preserve">
</t>
        </r>
        <r>
          <rPr>
            <sz val="9"/>
            <color rgb="FF000000"/>
            <rFont val="Tahoma"/>
            <family val="34"/>
          </rPr>
          <t xml:space="preserve">          •  Documentation of actions taken by the program after submission of Self-Study Report as being available for review during the visit</t>
        </r>
        <r>
          <rPr>
            <sz val="9"/>
            <color rgb="FF000000"/>
            <rFont val="Tahoma"/>
            <family val="34"/>
          </rPr>
          <t xml:space="preserve">
</t>
        </r>
        <r>
          <rPr>
            <sz val="9"/>
            <color rgb="FF000000"/>
            <rFont val="Tahoma"/>
            <family val="34"/>
          </rPr>
          <t xml:space="preserve">          •  Materials necessary for the program to demonstrate compliance with the criteria and policies</t>
        </r>
        <r>
          <rPr>
            <sz val="9"/>
            <color rgb="FF000000"/>
            <rFont val="Tahoma"/>
            <family val="34"/>
          </rPr>
          <t xml:space="preserve">
</t>
        </r>
        <r>
          <rPr>
            <sz val="9"/>
            <color rgb="FF000000"/>
            <rFont val="Tahoma"/>
            <family val="34"/>
          </rPr>
          <t xml:space="preserve">          •  Representative examples of graded student work including, when applicable, major design or capstone projects</t>
        </r>
      </text>
    </comment>
    <comment ref="A87" authorId="0" shapeId="0" xr:uid="{41A6B6E2-359F-4C95-9B78-7EF5C55C945C}">
      <text>
        <r>
          <rPr>
            <b/>
            <sz val="9"/>
            <color rgb="FF000000"/>
            <rFont val="Tahoma"/>
            <family val="2"/>
          </rPr>
          <t xml:space="preserve">MS: Students and Curriculum
</t>
        </r>
        <r>
          <rPr>
            <sz val="9"/>
            <color rgb="FF000000"/>
            <rFont val="Tahoma"/>
            <family val="34"/>
          </rPr>
          <t>The master’s program must have and enforce procedures for verifying that each student has completed a set of post-secondary educational and professional experiences that:</t>
        </r>
        <r>
          <rPr>
            <sz val="9"/>
            <color rgb="FF000000"/>
            <rFont val="Tahoma"/>
            <family val="34"/>
          </rPr>
          <t xml:space="preserve">
</t>
        </r>
        <r>
          <rPr>
            <sz val="9"/>
            <color rgb="FF000000"/>
            <rFont val="Tahoma"/>
            <family val="34"/>
          </rPr>
          <t xml:space="preserve">   a. Supports the attainment of student outcomes of Criterion 3 of the general criteria for baccalaureate level engineering programs, and</t>
        </r>
        <r>
          <rPr>
            <sz val="9"/>
            <color rgb="FF000000"/>
            <rFont val="Tahoma"/>
            <family val="34"/>
          </rPr>
          <t xml:space="preserve">
</t>
        </r>
        <r>
          <rPr>
            <sz val="9"/>
            <color rgb="FF000000"/>
            <rFont val="Tahoma"/>
            <family val="34"/>
          </rPr>
          <t xml:space="preserve">   b. Includes at least 30 semester credit hours (or equivalent) of math and basic science (basic science includes the biological, chemical, and physical sciences), as well as at least 45 semester credit hours (or equivalent) of engineering topics and a major design experience that meets the requirements of Criterion 5 of the general criteria for baccalaureate level engineering programs.
</t>
        </r>
        <r>
          <rPr>
            <sz val="9"/>
            <color rgb="FF000000"/>
            <rFont val="Tahoma"/>
            <family val="34"/>
          </rPr>
          <t xml:space="preserve">
</t>
        </r>
        <r>
          <rPr>
            <sz val="9"/>
            <color rgb="FF000000"/>
            <rFont val="Tahoma"/>
            <family val="34"/>
          </rPr>
          <t>If the student has graduated from an EAC of ABET accredited baccalaureate program, the presumption is that items (a) and (b) above have been satisfied.</t>
        </r>
        <r>
          <rPr>
            <sz val="9"/>
            <color rgb="FF000000"/>
            <rFont val="Tahoma"/>
            <family val="34"/>
          </rPr>
          <t xml:space="preserve">
</t>
        </r>
        <r>
          <rPr>
            <sz val="9"/>
            <color rgb="FF000000"/>
            <rFont val="Tahoma"/>
            <family val="34"/>
          </rPr>
          <t xml:space="preserve">
</t>
        </r>
        <r>
          <rPr>
            <sz val="9"/>
            <color rgb="FF000000"/>
            <rFont val="Tahoma"/>
            <family val="34"/>
          </rPr>
          <t>The master’s level engineering program must have and enforce policies and procedures ensuring that a program of study with specific educational goals is developed for each student. Student performance and progress toward completion of their programs of study must be monitored and evaluated. The program must have and enforce procedures to ensure and document that students who graduate meet all graduation requirements.</t>
        </r>
        <r>
          <rPr>
            <sz val="9"/>
            <color rgb="FF000000"/>
            <rFont val="Tahoma"/>
            <family val="34"/>
          </rPr>
          <t xml:space="preserve">
</t>
        </r>
        <r>
          <rPr>
            <sz val="9"/>
            <color rgb="FF000000"/>
            <rFont val="Tahoma"/>
            <family val="34"/>
          </rPr>
          <t xml:space="preserve">
</t>
        </r>
        <r>
          <rPr>
            <sz val="9"/>
            <color rgb="FF000000"/>
            <rFont val="Tahoma"/>
            <family val="34"/>
          </rPr>
          <t>The master’s level engineering program must require each student to demonstrate a mastery of a specific field of study or area of professional practice consistent with the master’s program name and at a level beyond the minimum requirements of baccalaureate level programs.</t>
        </r>
        <r>
          <rPr>
            <sz val="9"/>
            <color rgb="FF000000"/>
            <rFont val="Tahoma"/>
            <family val="34"/>
          </rPr>
          <t xml:space="preserve">
</t>
        </r>
        <r>
          <rPr>
            <sz val="9"/>
            <color rgb="FF000000"/>
            <rFont val="Tahoma"/>
            <family val="34"/>
          </rPr>
          <t xml:space="preserve">
</t>
        </r>
        <r>
          <rPr>
            <sz val="9"/>
            <color rgb="FF000000"/>
            <rFont val="Tahoma"/>
            <family val="34"/>
          </rPr>
          <t>The master’s level engineering program of study must require the completion of at least 30 semester hours (or equivalent) beyond the baccalaureate program.</t>
        </r>
        <r>
          <rPr>
            <sz val="9"/>
            <color rgb="FF000000"/>
            <rFont val="Tahoma"/>
            <family val="34"/>
          </rPr>
          <t xml:space="preserve">
</t>
        </r>
        <r>
          <rPr>
            <sz val="9"/>
            <color rgb="FF000000"/>
            <rFont val="Tahoma"/>
            <family val="34"/>
          </rPr>
          <t xml:space="preserve">
</t>
        </r>
        <r>
          <rPr>
            <sz val="9"/>
            <color rgb="FF000000"/>
            <rFont val="Tahoma"/>
            <family val="34"/>
          </rPr>
          <t>Each student’s overall program of post-secondary study must satisfy the curricular components of the baccalaureate level program criteria relevant to the master’s level program name.</t>
        </r>
      </text>
    </comment>
    <comment ref="A88" authorId="0" shapeId="0" xr:uid="{45F0455E-A13B-4DB5-8560-380C4E7991DC}">
      <text>
        <r>
          <rPr>
            <b/>
            <sz val="9"/>
            <color rgb="FF000000"/>
            <rFont val="Tahoma"/>
            <family val="2"/>
          </rPr>
          <t xml:space="preserve">MS: Program Quality
</t>
        </r>
        <r>
          <rPr>
            <sz val="9"/>
            <color rgb="FF000000"/>
            <rFont val="Tahoma"/>
            <family val="2"/>
          </rPr>
          <t>The master’s level engineering program must have a documented and operational process for assessing, maintaining and enhancing the quality of the program.</t>
        </r>
      </text>
    </comment>
    <comment ref="A89" authorId="0" shapeId="0" xr:uid="{0B07F735-57B2-4734-92E8-F4EAF72F0469}">
      <text>
        <r>
          <rPr>
            <b/>
            <sz val="9"/>
            <color rgb="FF000000"/>
            <rFont val="Tahoma"/>
            <family val="2"/>
          </rPr>
          <t xml:space="preserve">MS: Faculty
</t>
        </r>
        <r>
          <rPr>
            <sz val="9"/>
            <color rgb="FF000000"/>
            <rFont val="Tahoma"/>
            <family val="2"/>
          </rPr>
          <t xml:space="preserve">The master’s level engineering program must demonstrate that the faculty members are of sufficient number and that they have the competencies to cover all of the curricular areas of the program. Faculty teaching graduate level courses must have appropriate educational qualifications by education or experience. The program must have sufficient faculty to accommodate adequate levels of student-faculty interaction, student advising and counseling, university service activities, professional development, and interactions with industrial and professional practitioners, as well as employers of students.
</t>
        </r>
        <r>
          <rPr>
            <sz val="9"/>
            <color rgb="FF000000"/>
            <rFont val="Tahoma"/>
            <family val="2"/>
          </rPr>
          <t xml:space="preserve">
</t>
        </r>
        <r>
          <rPr>
            <sz val="9"/>
            <color rgb="FF000000"/>
            <rFont val="Tahoma"/>
            <family val="2"/>
          </rPr>
          <t>The master’s level engineering program faculty must have appropriate qualifications and must have and demonstrate sufficient authority to ensure the proper guidance of the program. The overall competence of the faculty may be judged by such factors as education, diversity of backgrounds, engineering experience, teaching effectiveness and experience, ability to communicate, level of scholarship, participation in professional societies, and licensure.</t>
        </r>
      </text>
    </comment>
    <comment ref="A90" authorId="0" shapeId="0" xr:uid="{4D434749-53B9-46D5-9985-93FEC1A0EAD7}">
      <text>
        <r>
          <rPr>
            <b/>
            <sz val="9"/>
            <color rgb="FF000000"/>
            <rFont val="Tahoma"/>
            <family val="2"/>
          </rPr>
          <t xml:space="preserve">MS: Facilities
</t>
        </r>
        <r>
          <rPr>
            <sz val="9"/>
            <color rgb="FF000000"/>
            <rFont val="Tahoma"/>
            <family val="2"/>
          </rPr>
          <t xml:space="preserve">Means of communication with students, and student access to laboratory and other facilities, must be adequate to support student success in the program, and to provide an atmosphere conducive to learning. These resources and facilities must be representative of current professional practice in the discipline. Students must have access to appropriate training regarding the use of the resources available to them.
</t>
        </r>
        <r>
          <rPr>
            <sz val="9"/>
            <color rgb="FF000000"/>
            <rFont val="Tahoma"/>
            <family val="2"/>
          </rPr>
          <t xml:space="preserve">
</t>
        </r>
        <r>
          <rPr>
            <sz val="9"/>
            <color rgb="FF000000"/>
            <rFont val="Tahoma"/>
            <family val="2"/>
          </rPr>
          <t xml:space="preserve">The library and information services, computing and laboratory infrastructure, and equipment and supplies must be available and adequate to support the education of the students and the scholarly and professional activities of the faculty.
</t>
        </r>
        <r>
          <rPr>
            <sz val="9"/>
            <color rgb="FF000000"/>
            <rFont val="Tahoma"/>
            <family val="2"/>
          </rPr>
          <t xml:space="preserve">
</t>
        </r>
        <r>
          <rPr>
            <sz val="9"/>
            <color rgb="FF000000"/>
            <rFont val="Tahoma"/>
            <family val="2"/>
          </rPr>
          <t>Remote or virtual access to laboratories and other resources may be employed in place of physical access when such access enables accomplishment of the program’s educational activities.</t>
        </r>
      </text>
    </comment>
    <comment ref="A91" authorId="0" shapeId="0" xr:uid="{71AFD20F-5C7D-4F73-AB97-8497290AD9AF}">
      <text>
        <r>
          <rPr>
            <b/>
            <sz val="9"/>
            <color rgb="FF000000"/>
            <rFont val="Tahoma"/>
            <family val="2"/>
          </rPr>
          <t xml:space="preserve">MS: Institutional Support
</t>
        </r>
        <r>
          <rPr>
            <sz val="9"/>
            <color rgb="FF000000"/>
            <rFont val="Tahoma"/>
            <family val="2"/>
          </rPr>
          <t>Institutional support and leadership must be adequate to ensure the quality and continuity of the program. Resources including institutional services, financial support, and staff (both administrative and technical) provided to the program must be adequate to meet program needs. The resources available to the program must be sufficient to attract, retain, and provide for the continued professional development of a qualified faculty. The resources available to the program must be sufficient to acquire, maintain, and operate infrastructure, facilities, and equipment appropriate for the program, and to provide an environment in which student learning outcomes can be attained.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taylor</author>
  </authors>
  <commentList>
    <comment ref="A6" authorId="0" shapeId="0" xr:uid="{C6AC32F5-E1CE-4463-91CF-7215CF5F809E}">
      <text>
        <r>
          <rPr>
            <b/>
            <sz val="9"/>
            <color rgb="FF000000"/>
            <rFont val="Tahoma"/>
            <family val="2"/>
          </rPr>
          <t xml:space="preserve">Criterion 1. Students
</t>
        </r>
        <r>
          <rPr>
            <sz val="9"/>
            <color rgb="FF000000"/>
            <rFont val="Tahoma"/>
            <family val="2"/>
          </rPr>
          <t xml:space="preserve">Student performance must be evaluated. Student progress must be monitored to foster success in attaining student outcomes, thereby enabling graduates to attain program educational objectives. Students must be advised regarding curriculum and career matters.
</t>
        </r>
        <r>
          <rPr>
            <sz val="9"/>
            <color rgb="FF000000"/>
            <rFont val="Tahoma"/>
            <family val="2"/>
          </rPr>
          <t xml:space="preserve">
</t>
        </r>
        <r>
          <rPr>
            <sz val="9"/>
            <color rgb="FF000000"/>
            <rFont val="Tahoma"/>
            <family val="2"/>
          </rPr>
          <t>The program must have and enforce policies for accepting both new and transfer students, awarding appropriate academic credit for courses taken at other institutions, and awarding appropriate academic credit for work in lieu of courses taken at the institution. The program must have and enforce procedures to ensure and document that students who graduate meet all graduation requirements.</t>
        </r>
      </text>
    </comment>
    <comment ref="A12" authorId="0" shapeId="0" xr:uid="{6189580F-EDB0-4F4C-8921-AFB4F14A469D}">
      <text>
        <r>
          <rPr>
            <b/>
            <sz val="9"/>
            <color indexed="81"/>
            <rFont val="Tahoma"/>
            <family val="2"/>
          </rPr>
          <t>Criterion 2. Program Educational Objectives</t>
        </r>
        <r>
          <rPr>
            <sz val="9"/>
            <color indexed="81"/>
            <rFont val="Tahoma"/>
            <family val="2"/>
          </rPr>
          <t xml:space="preserve">
The program must have published program educational objectives that are consistent with the mission of the institution, the needs of the program’s various constituencies, and these criteria. There must be a documented, systematically utilized, and effective process, involving program constituencies, for the periodic review of these program educational objectives that ensures they remain consistent with the institutional mission, the program’s constituents’ needs, and these criteria.</t>
        </r>
      </text>
    </comment>
    <comment ref="A17" authorId="0" shapeId="0" xr:uid="{8753F546-24B3-431B-97A6-2E8450BD864F}">
      <text>
        <r>
          <rPr>
            <b/>
            <sz val="9"/>
            <color indexed="81"/>
            <rFont val="Tahoma"/>
            <family val="2"/>
          </rPr>
          <t xml:space="preserve">Criterion 3. Student Outcomes
</t>
        </r>
        <r>
          <rPr>
            <sz val="9"/>
            <color indexed="81"/>
            <rFont val="Tahoma"/>
            <family val="2"/>
          </rPr>
          <t xml:space="preserve">The program must have documented student outcomes that support the program educational objectives. Attainment of these outcomes prepares graduates to enter the professional practice of engineering. Student outcomes are outcomes (1) through (7), plus any additional outcomes that may be articulated by the program.
   </t>
        </r>
        <r>
          <rPr>
            <b/>
            <sz val="9"/>
            <color indexed="81"/>
            <rFont val="Tahoma"/>
            <family val="2"/>
          </rPr>
          <t>1.</t>
        </r>
        <r>
          <rPr>
            <sz val="9"/>
            <color indexed="81"/>
            <rFont val="Tahoma"/>
            <family val="2"/>
          </rPr>
          <t xml:space="preserve"> an ability to identify, formulate, and solve complex engineering problems by applying principles of engineering, science, and mathematics
   </t>
        </r>
        <r>
          <rPr>
            <b/>
            <sz val="9"/>
            <color indexed="81"/>
            <rFont val="Tahoma"/>
            <family val="2"/>
          </rPr>
          <t>2.</t>
        </r>
        <r>
          <rPr>
            <sz val="9"/>
            <color indexed="81"/>
            <rFont val="Tahoma"/>
            <family val="2"/>
          </rPr>
          <t xml:space="preserve"> an ability to apply engineering design to produce solutions that meet specified needs with consideration of public health, safety, and welfare, as well as global, cultural, social, environmental, and economic factors
   </t>
        </r>
        <r>
          <rPr>
            <b/>
            <sz val="9"/>
            <color indexed="81"/>
            <rFont val="Tahoma"/>
            <family val="2"/>
          </rPr>
          <t>3.</t>
        </r>
        <r>
          <rPr>
            <sz val="9"/>
            <color indexed="81"/>
            <rFont val="Tahoma"/>
            <family val="2"/>
          </rPr>
          <t xml:space="preserve"> an ability to communicate effectively with a range of audiences
   </t>
        </r>
        <r>
          <rPr>
            <b/>
            <sz val="9"/>
            <color indexed="81"/>
            <rFont val="Tahoma"/>
            <family val="2"/>
          </rPr>
          <t>4.</t>
        </r>
        <r>
          <rPr>
            <sz val="9"/>
            <color indexed="81"/>
            <rFont val="Tahoma"/>
            <family val="2"/>
          </rPr>
          <t xml:space="preserve"> an ability to recognize ethical and professional responsibilities in engineering situations and make informed judgments, which must consider the impact of engineering solutions in global, economic, environmental, and societal contexts
   </t>
        </r>
        <r>
          <rPr>
            <b/>
            <sz val="9"/>
            <color indexed="81"/>
            <rFont val="Tahoma"/>
            <family val="2"/>
          </rPr>
          <t>5.</t>
        </r>
        <r>
          <rPr>
            <sz val="9"/>
            <color indexed="81"/>
            <rFont val="Tahoma"/>
            <family val="2"/>
          </rPr>
          <t xml:space="preserve"> an ability to function effectively on a team whose members together provide leadership, create a collaborative and inclusive environment, establish goals, plan tasks, and meet objectives
   </t>
        </r>
        <r>
          <rPr>
            <b/>
            <sz val="9"/>
            <color indexed="81"/>
            <rFont val="Tahoma"/>
            <family val="2"/>
          </rPr>
          <t>6.</t>
        </r>
        <r>
          <rPr>
            <sz val="9"/>
            <color indexed="81"/>
            <rFont val="Tahoma"/>
            <family val="2"/>
          </rPr>
          <t xml:space="preserve"> an ability to develop and conduct appropriate experimentation, analyze and interpret data, and use engineering judgment to draw conclusions
   </t>
        </r>
        <r>
          <rPr>
            <b/>
            <sz val="9"/>
            <color indexed="81"/>
            <rFont val="Tahoma"/>
            <family val="2"/>
          </rPr>
          <t>7.</t>
        </r>
        <r>
          <rPr>
            <sz val="9"/>
            <color indexed="81"/>
            <rFont val="Tahoma"/>
            <family val="2"/>
          </rPr>
          <t xml:space="preserve"> an ability to acquire and apply new knowledge as needed, using appropriate learning strategies.</t>
        </r>
      </text>
    </comment>
    <comment ref="A20" authorId="0" shapeId="0" xr:uid="{50EED6E9-3256-4645-9F47-1A62D155719A}">
      <text>
        <r>
          <rPr>
            <b/>
            <sz val="9"/>
            <color indexed="81"/>
            <rFont val="Tahoma"/>
            <family val="2"/>
          </rPr>
          <t xml:space="preserve">Criterion 4. Continuous Improvement
</t>
        </r>
        <r>
          <rPr>
            <sz val="9"/>
            <color indexed="81"/>
            <rFont val="Tahoma"/>
            <family val="2"/>
          </rPr>
          <t>The program must regularly use appropriate, documented processes for assessing and evaluating the extent to which the student outcomes are being attained. The results of these evaluations must be systematically utilized as input for the continuous improvement of the program. Other available information may also be used to assist in the continuous improvement of the program.</t>
        </r>
      </text>
    </comment>
    <comment ref="A30" authorId="0" shapeId="0" xr:uid="{B0F46D62-2AF0-4D5A-9ECB-54EFDA108C11}">
      <text>
        <r>
          <rPr>
            <b/>
            <sz val="9"/>
            <color rgb="FF000000"/>
            <rFont val="Tahoma"/>
            <family val="2"/>
          </rPr>
          <t xml:space="preserve">Criterion 5. Curriculum
</t>
        </r>
        <r>
          <rPr>
            <sz val="9"/>
            <color rgb="FF000000"/>
            <rFont val="Tahoma"/>
            <family val="2"/>
          </rPr>
          <t xml:space="preserve">The curriculum requirements specify subject areas appropriate to engineering but do not prescribe specific courses. The program curriculum must provide adequate content for each area, consistent with the student outcomes and program educational objectives, to ensure that students are prepared to enter the practice of engineering. The curriculum must include:
</t>
        </r>
        <r>
          <rPr>
            <sz val="9"/>
            <color rgb="FF000000"/>
            <rFont val="Tahoma"/>
            <family val="2"/>
          </rPr>
          <t xml:space="preserve">
</t>
        </r>
        <r>
          <rPr>
            <sz val="9"/>
            <color rgb="FF000000"/>
            <rFont val="Tahoma"/>
            <family val="2"/>
          </rPr>
          <t xml:space="preserve">   </t>
        </r>
        <r>
          <rPr>
            <b/>
            <sz val="9"/>
            <color rgb="FF000000"/>
            <rFont val="Tahoma"/>
            <family val="2"/>
          </rPr>
          <t>a.</t>
        </r>
        <r>
          <rPr>
            <sz val="9"/>
            <color rgb="FF000000"/>
            <rFont val="Tahoma"/>
            <family val="2"/>
          </rPr>
          <t xml:space="preserve"> a minimum of 30 semester credit hours (or equivalent) of a combination of college-level mathematics and basic sciences with experimental experience appropriate to the program.
</t>
        </r>
        <r>
          <rPr>
            <sz val="9"/>
            <color rgb="FF000000"/>
            <rFont val="Tahoma"/>
            <family val="2"/>
          </rPr>
          <t xml:space="preserve">   </t>
        </r>
        <r>
          <rPr>
            <b/>
            <sz val="9"/>
            <color rgb="FF000000"/>
            <rFont val="Tahoma"/>
            <family val="2"/>
          </rPr>
          <t>b.</t>
        </r>
        <r>
          <rPr>
            <sz val="9"/>
            <color rgb="FF000000"/>
            <rFont val="Tahoma"/>
            <family val="2"/>
          </rPr>
          <t xml:space="preserve"> a minimum of 45 semester credit hours (or equivalent) of engineering topics appropriate to the program, consisting of engineering and computer sciences and engineering design, and utilizing modern engineering tools.
</t>
        </r>
        <r>
          <rPr>
            <sz val="9"/>
            <color rgb="FF000000"/>
            <rFont val="Tahoma"/>
            <family val="2"/>
          </rPr>
          <t xml:space="preserve">   </t>
        </r>
        <r>
          <rPr>
            <b/>
            <sz val="9"/>
            <color rgb="FF000000"/>
            <rFont val="Tahoma"/>
            <family val="2"/>
          </rPr>
          <t>c.</t>
        </r>
        <r>
          <rPr>
            <sz val="9"/>
            <color rgb="FF000000"/>
            <rFont val="Tahoma"/>
            <family val="2"/>
          </rPr>
          <t xml:space="preserve"> a broad education component that complements the technical content of the curriculum and is consistent with the program educational objectives.
</t>
        </r>
        <r>
          <rPr>
            <sz val="9"/>
            <color rgb="FF000000"/>
            <rFont val="Tahoma"/>
            <family val="2"/>
          </rPr>
          <t xml:space="preserve">   </t>
        </r>
        <r>
          <rPr>
            <b/>
            <sz val="9"/>
            <color rgb="FF000000"/>
            <rFont val="Tahoma"/>
            <family val="2"/>
          </rPr>
          <t>d.</t>
        </r>
        <r>
          <rPr>
            <sz val="9"/>
            <color rgb="FF000000"/>
            <rFont val="Tahoma"/>
            <family val="2"/>
          </rPr>
          <t xml:space="preserve"> a culminating major engineering design experience that 1) incorporates appropriate engineering standards and multiple constraints, and 2) is based on the knowledge and skills acquired in earlier course work.
</t>
        </r>
      </text>
    </comment>
    <comment ref="A32" authorId="0" shapeId="0" xr:uid="{E9AEF325-9EBC-4727-AADE-C68970192B62}">
      <text>
        <r>
          <rPr>
            <b/>
            <sz val="9"/>
            <color rgb="FF000000"/>
            <rFont val="Tahoma"/>
            <family val="2"/>
          </rPr>
          <t>Basic sciences</t>
        </r>
        <r>
          <rPr>
            <sz val="9"/>
            <color rgb="FF000000"/>
            <rFont val="Tahoma"/>
            <family val="2"/>
          </rPr>
          <t xml:space="preserve"> are disciplines focused on knowledge or understanding of the fundamental aspects of natural phenomena. Basic sciences consist of chemistry and physics and other natural sciences including life, earth, and space sciences.
</t>
        </r>
        <r>
          <rPr>
            <sz val="9"/>
            <color rgb="FF000000"/>
            <rFont val="Tahoma"/>
            <family val="2"/>
          </rPr>
          <t xml:space="preserve">
</t>
        </r>
        <r>
          <rPr>
            <b/>
            <sz val="9"/>
            <color rgb="FF000000"/>
            <rFont val="Tahoma"/>
            <family val="2"/>
          </rPr>
          <t>College-level mathematics</t>
        </r>
        <r>
          <rPr>
            <sz val="9"/>
            <color rgb="FF000000"/>
            <rFont val="Tahoma"/>
            <family val="2"/>
          </rPr>
          <t xml:space="preserve"> consists of mathematics that requires a degree of mathematical sophistication at least equivalent to that of introductory calculus. For illustrative purposes, some examples of college-level mathematics include calculus, differential equations, probability, statistics, linear algebra, and discrete mathematics.</t>
        </r>
      </text>
    </comment>
    <comment ref="A41" authorId="0" shapeId="0" xr:uid="{A8F5A2E2-C237-41EA-BD8C-7198B9943DF4}">
      <text>
        <r>
          <rPr>
            <b/>
            <sz val="9"/>
            <color indexed="81"/>
            <rFont val="Tahoma"/>
            <family val="2"/>
          </rPr>
          <t xml:space="preserve">Criterion 6. Faculty
</t>
        </r>
        <r>
          <rPr>
            <sz val="9"/>
            <color indexed="81"/>
            <rFont val="Tahoma"/>
            <family val="2"/>
          </rPr>
          <t>The program must demonstrate that the faculty members are of sufficient number and they have the competencies to cover all of the curricular areas of the program. There must be sufficient faculty to accommodate adequate levels of student-faculty interaction, student advising and counseling, university service activities, professional development, and interactions with industrial and professional practitioners, as well as employers of students.
The program faculty must have appropriate qualifications and must have and demonstrate sufficient authority to ensure the proper guidance of the program and to develop and implement processes for the evaluation, assessment, and continuing improvement of the program. The overall competence of the faculty may be judged by such factors as education, diversity of backgrounds, engineering experience, teaching effectiveness and experience, ability to communicate, enthusiasm for developing more effective programs, level of scholarship, participation in professional societies, and licensure as Professional Engineers.</t>
        </r>
      </text>
    </comment>
    <comment ref="A50" authorId="0" shapeId="0" xr:uid="{BCB74B25-F737-4587-BC5E-A90E2767C72F}">
      <text>
        <r>
          <rPr>
            <b/>
            <sz val="9"/>
            <color indexed="81"/>
            <rFont val="Tahoma"/>
            <family val="2"/>
          </rPr>
          <t xml:space="preserve">Criterion 7. Facilities
</t>
        </r>
        <r>
          <rPr>
            <sz val="9"/>
            <color indexed="81"/>
            <rFont val="Tahoma"/>
            <family val="2"/>
          </rPr>
          <t>Classrooms, offices, laboratories, and associated equipment must be adequate to support attainment of the student outcomes and to provide an atmosphere conducive to learning. Modern tools, equipment, computing resources, and laboratories appropriate to the program must be available, accessible, and systematically maintained and upgraded to enable students to attain the student outcomes and to support program needs. Students must be provided appropriate guidance regarding the use of the tools, equipment, computing resources, and laboratories available to the program.
The library services and the computing and information infrastructure must be adequate to support the scholarly and professional activities of the students and faculty.</t>
        </r>
      </text>
    </comment>
    <comment ref="A58" authorId="0" shapeId="0" xr:uid="{34F07A19-52E7-42AE-94A1-294A841E1686}">
      <text>
        <r>
          <rPr>
            <b/>
            <sz val="9"/>
            <color indexed="81"/>
            <rFont val="Tahoma"/>
            <family val="2"/>
          </rPr>
          <t xml:space="preserve">Criterion 8. Institutional Support
</t>
        </r>
        <r>
          <rPr>
            <sz val="9"/>
            <color indexed="81"/>
            <rFont val="Tahoma"/>
            <family val="2"/>
          </rPr>
          <t>Institutional support and leadership must be adequate to ensure the quality and continuity of the program.
Resources including institutional services, financial support, and staff (both administrative and technical) provided to the program must be adequate to meet program needs. The resources available to the program must be sufficient to attract, retain, and provide for the continued professional development of a qualified faculty. The resources available to the program must be sufficient to acquire, maintain, and operate infrastructures, facilities, and equipment appropriate for the program, and to provide an environment in which student outcomes can be attained.</t>
        </r>
      </text>
    </comment>
    <comment ref="A64" authorId="0" shapeId="0" xr:uid="{F94A0253-DBB0-416F-A966-DA587E18DACA}">
      <text>
        <r>
          <rPr>
            <sz val="9"/>
            <color indexed="81"/>
            <rFont val="Tahoma"/>
            <family val="2"/>
          </rPr>
          <t>Click on text in cell to open webpage with Program Criteria</t>
        </r>
      </text>
    </comment>
    <comment ref="A67" authorId="0" shapeId="0" xr:uid="{0C595F2F-B278-42DA-BE44-B00C924B857E}">
      <text>
        <r>
          <rPr>
            <sz val="9"/>
            <color indexed="81"/>
            <rFont val="Tahoma"/>
            <family val="2"/>
          </rPr>
          <t>Click on text in cell to open APPM webpage</t>
        </r>
      </text>
    </comment>
    <comment ref="A68" authorId="0" shapeId="0" xr:uid="{DA4AC102-FD18-4CDA-98C6-E1407BA6967D}">
      <text>
        <r>
          <rPr>
            <b/>
            <sz val="9"/>
            <color indexed="81"/>
            <rFont val="Tahoma"/>
            <family val="2"/>
          </rPr>
          <t xml:space="preserve">I.A.4.
</t>
        </r>
        <r>
          <rPr>
            <sz val="9"/>
            <color indexed="81"/>
            <rFont val="Tahoma"/>
            <family val="2"/>
          </rPr>
          <t>Institutions are required to represent the accreditation status of each program accurately and without ambiguity. Programs are either accredited or not accredited. ABET does not rank programs. An institution may not use the same program name at a given degree level to identify both an accredited program and a non-accredited program.</t>
        </r>
      </text>
    </comment>
    <comment ref="A69" authorId="0" shapeId="0" xr:uid="{7E4C9032-C5F4-4BA7-95CF-AF02C2DA4A9C}">
      <text>
        <r>
          <rPr>
            <b/>
            <sz val="9"/>
            <color indexed="81"/>
            <rFont val="Tahoma"/>
            <family val="2"/>
          </rPr>
          <t xml:space="preserve">I.A.6.
</t>
        </r>
        <r>
          <rPr>
            <sz val="9"/>
            <color indexed="81"/>
            <rFont val="Tahoma"/>
            <family val="2"/>
          </rPr>
          <t xml:space="preserve">Institution catalogs and similar electronic or print publications must clearly indicate the programs accredited by the commissions of ABET as separate and distinct from any other programs or kinds of accreditation. Each accredited program must be specifically identified as “accredited by the _________ Accreditation Commission of ABET, http://www.abet.org.”
</t>
        </r>
        <r>
          <rPr>
            <b/>
            <sz val="9"/>
            <color indexed="81"/>
            <rFont val="Tahoma"/>
            <family val="2"/>
          </rPr>
          <t>I.A.6.a.</t>
        </r>
        <r>
          <rPr>
            <sz val="9"/>
            <color indexed="81"/>
            <rFont val="Tahoma"/>
            <family val="2"/>
          </rPr>
          <t xml:space="preserve"> Each ABET-accredited program must publicly state the program’s educational objectives (PEOs) and student outcomes (SOs).
</t>
        </r>
        <r>
          <rPr>
            <b/>
            <sz val="9"/>
            <color indexed="81"/>
            <rFont val="Tahoma"/>
            <family val="2"/>
          </rPr>
          <t>I.A.6.b.</t>
        </r>
        <r>
          <rPr>
            <sz val="9"/>
            <color indexed="81"/>
            <rFont val="Tahoma"/>
            <family val="2"/>
          </rPr>
          <t xml:space="preserve"> Each ABET-accredited program must publicly post annual student enrollment and graduation data specific to the program.</t>
        </r>
      </text>
    </comment>
    <comment ref="A70" authorId="0" shapeId="0" xr:uid="{6136E898-89E2-4D49-A27B-B39508DF0094}">
      <text>
        <r>
          <rPr>
            <b/>
            <sz val="9"/>
            <color indexed="81"/>
            <rFont val="Tahoma"/>
            <family val="2"/>
          </rPr>
          <t xml:space="preserve">I.C.4.
</t>
        </r>
        <r>
          <rPr>
            <sz val="9"/>
            <color indexed="81"/>
            <rFont val="Tahoma"/>
            <family val="2"/>
          </rPr>
          <t xml:space="preserve">Program names must meet the following ABET requirements.
</t>
        </r>
        <r>
          <rPr>
            <b/>
            <sz val="9"/>
            <color indexed="81"/>
            <rFont val="Tahoma"/>
            <family val="2"/>
          </rPr>
          <t>I.C.4.a.</t>
        </r>
        <r>
          <rPr>
            <sz val="9"/>
            <color indexed="81"/>
            <rFont val="Tahoma"/>
            <family val="2"/>
          </rPr>
          <t xml:space="preserve"> The program name must be descriptive of the content of the program.
</t>
        </r>
        <r>
          <rPr>
            <b/>
            <sz val="9"/>
            <color indexed="81"/>
            <rFont val="Tahoma"/>
            <family val="2"/>
          </rPr>
          <t>I.C.4.a.(1)</t>
        </r>
        <r>
          <rPr>
            <sz val="9"/>
            <color indexed="81"/>
            <rFont val="Tahoma"/>
            <family val="2"/>
          </rPr>
          <t xml:space="preserve"> Each program in a country where English is not the native language must provide ABET with both the name of the program in English and the name of the program in the official language(s) of the country.
</t>
        </r>
        <r>
          <rPr>
            <b/>
            <sz val="9"/>
            <color indexed="81"/>
            <rFont val="Tahoma"/>
            <family val="2"/>
          </rPr>
          <t>I.C.4.b.</t>
        </r>
        <r>
          <rPr>
            <sz val="9"/>
            <color indexed="81"/>
            <rFont val="Tahoma"/>
            <family val="2"/>
          </rPr>
          <t xml:space="preserve"> The program name must be shown consistently on the record of academic work of its graduates, in the institution’s electronic and print publications, and on the ABET Request for Evaluation (RFE).
</t>
        </r>
        <r>
          <rPr>
            <b/>
            <sz val="9"/>
            <color indexed="81"/>
            <rFont val="Tahoma"/>
            <family val="2"/>
          </rPr>
          <t>I.C.4.b.(1)</t>
        </r>
        <r>
          <rPr>
            <sz val="9"/>
            <color indexed="81"/>
            <rFont val="Tahoma"/>
            <family val="2"/>
          </rPr>
          <t xml:space="preserve"> The program name must be distinguishable from the degree conferred on the record of academic work of graduates and in all publications referring to program accreditation.
</t>
        </r>
        <r>
          <rPr>
            <b/>
            <sz val="9"/>
            <color indexed="81"/>
            <rFont val="Tahoma"/>
            <family val="2"/>
          </rPr>
          <t>I.C.4.b.(2)</t>
        </r>
        <r>
          <rPr>
            <sz val="9"/>
            <color indexed="81"/>
            <rFont val="Tahoma"/>
            <family val="2"/>
          </rPr>
          <t xml:space="preserve"> A program may choose to have an option, or similar designation implying specialization within the program, reviewed as a separate program.
</t>
        </r>
        <r>
          <rPr>
            <b/>
            <sz val="9"/>
            <color indexed="81"/>
            <rFont val="Tahoma"/>
            <family val="2"/>
          </rPr>
          <t>I.C.4.b.(3)</t>
        </r>
        <r>
          <rPr>
            <sz val="9"/>
            <color indexed="81"/>
            <rFont val="Tahoma"/>
            <family val="2"/>
          </rPr>
          <t xml:space="preserve"> If there is an option, or similar designation implying a specialization within the program, that is not reviewed by ABET as a separate program, such an option must be displayed separately from and in a subordinate position to the program name on the record of academic work of graduates and in all publications referring to program accreditation.</t>
        </r>
      </text>
    </comment>
    <comment ref="A71" authorId="0" shapeId="0" xr:uid="{30E6E861-7E22-43B8-96F7-29FDED353B92}">
      <text>
        <r>
          <rPr>
            <b/>
            <sz val="9"/>
            <color indexed="81"/>
            <rFont val="Tahoma"/>
            <family val="2"/>
          </rPr>
          <t xml:space="preserve">I.D.1.g.
</t>
        </r>
        <r>
          <rPr>
            <sz val="9"/>
            <color indexed="81"/>
            <rFont val="Tahoma"/>
            <family val="2"/>
          </rPr>
          <t>ABET conducts all reviews in English. Programs must submit all documentation including the Self-Study Report, records of academic work, display materials, and correspondence in English.</t>
        </r>
      </text>
    </comment>
    <comment ref="A72" authorId="0" shapeId="0" xr:uid="{CDD5DDC0-6B38-4EC3-BB20-5F9238FD65AC}">
      <text>
        <r>
          <rPr>
            <b/>
            <sz val="9"/>
            <color indexed="81"/>
            <rFont val="Tahoma"/>
            <family val="2"/>
          </rPr>
          <t xml:space="preserve">I.E.1.
</t>
        </r>
        <r>
          <rPr>
            <sz val="9"/>
            <color indexed="81"/>
            <rFont val="Tahoma"/>
            <family val="2"/>
          </rPr>
          <t>Reviews are conducted to verify that a program is in compliance with the appropriate accreditation criteria, policies, and procedures. In order for a program to be accredited, all paths to completion of the program must satisfy the appropriate criteria.</t>
        </r>
      </text>
    </comment>
    <comment ref="A73" authorId="0" shapeId="0" xr:uid="{836360D5-2ECD-4237-B8CA-C3E37AF1D975}">
      <text>
        <r>
          <rPr>
            <b/>
            <sz val="9"/>
            <color rgb="FF000000"/>
            <rFont val="Tahoma"/>
            <family val="2"/>
          </rPr>
          <t xml:space="preserve">I.E.5.a.
</t>
        </r>
        <r>
          <rPr>
            <sz val="9"/>
            <color rgb="FF000000"/>
            <rFont val="Tahoma"/>
            <family val="2"/>
          </rPr>
          <t>Interview faculty, students, administrators, and staff to obtain an understanding of program compliance with the applicable criteria, policies, and any specific issues that arise from the examination of the Self-Study Report and from the on-site review.</t>
        </r>
      </text>
    </comment>
    <comment ref="A74" authorId="0" shapeId="0" xr:uid="{0043472D-CC62-4D09-ACA2-677C4151E0F5}">
      <text>
        <r>
          <rPr>
            <b/>
            <sz val="9"/>
            <color indexed="81"/>
            <rFont val="Tahoma"/>
            <family val="2"/>
          </rPr>
          <t xml:space="preserve">I.E.5.b.(1).
</t>
        </r>
        <r>
          <rPr>
            <sz val="9"/>
            <color indexed="81"/>
            <rFont val="Tahoma"/>
            <family val="2"/>
          </rPr>
          <t>Facilities – to assure the instructional and learning environments are adequate and are safe for the intended purposes. Neither ABET nor its representatives offer opinions as to whether, or certify that, the institution’s facilities comply with any or all applicable rules or regulations pertaining to: fire, safety, building, and health codes, or consensus standards and recognized best practices for safety.</t>
        </r>
      </text>
    </comment>
    <comment ref="A75" authorId="0" shapeId="0" xr:uid="{C1D2925B-A1E8-4F14-A1CA-F49CB14B8820}">
      <text>
        <r>
          <rPr>
            <b/>
            <sz val="9"/>
            <color indexed="81"/>
            <rFont val="Tahoma"/>
            <family val="2"/>
          </rPr>
          <t>I.E.5.b.(2)</t>
        </r>
        <r>
          <rPr>
            <sz val="9"/>
            <color indexed="81"/>
            <rFont val="Tahoma"/>
            <family val="2"/>
          </rPr>
          <t>:</t>
        </r>
        <r>
          <rPr>
            <b/>
            <sz val="9"/>
            <color indexed="81"/>
            <rFont val="Tahoma"/>
            <family val="2"/>
          </rPr>
          <t xml:space="preserve">
</t>
        </r>
        <r>
          <rPr>
            <sz val="9"/>
            <color indexed="81"/>
            <rFont val="Tahoma"/>
            <family val="2"/>
          </rPr>
          <t xml:space="preserve">Review Materials - Evaluators will review materials that are sufficient to demonstrate that the program is in compliance with the criteria and policies.  The majority of review materials should be incorporated into the Self-Study Report (see I.D.1.f).  Evidence of program compliance may also be made available to evaluators prior to and during the visit using an on-line storage location.  On-line instructional materials used by the program must be accessible during the on-site visit.  Finally, the program should make the following on-site display materials available to the team during the visit.
</t>
        </r>
        <r>
          <rPr>
            <b/>
            <sz val="9"/>
            <color indexed="81"/>
            <rFont val="Tahoma"/>
            <family val="2"/>
          </rPr>
          <t>I.E.5.b.(2)(a)</t>
        </r>
        <r>
          <rPr>
            <sz val="9"/>
            <color indexed="81"/>
            <rFont val="Tahoma"/>
            <family val="2"/>
          </rPr>
          <t>: The on-site display materials should include the following without duplicating material provided in the Self-Study Report.
1.  Representative examples of graded student work including, when applicable, major design or capstone projects 
2.  Materials addressing issues arising from the team’s review of the Self-Study Report or on-line instructional materials
3.  Documentation of actions taken by the program after submission of Self-Study Report
4.  Materials discussed in the Self-Study Report as being available for review during the visit
5. Any other material necessary for the program to demonstrate compliance with the Criteria</t>
        </r>
      </text>
    </comment>
    <comment ref="A77" authorId="0" shapeId="0" xr:uid="{4DBC5A49-DB97-4146-82DE-A0A0A19F7D46}">
      <text>
        <r>
          <rPr>
            <b/>
            <sz val="9"/>
            <color indexed="81"/>
            <rFont val="Tahoma"/>
            <family val="2"/>
          </rPr>
          <t xml:space="preserve">MS: Students and Curriculum
</t>
        </r>
        <r>
          <rPr>
            <sz val="9"/>
            <color indexed="81"/>
            <rFont val="Tahoma"/>
            <family val="2"/>
          </rPr>
          <t xml:space="preserve">The master’s program must have and enforce procedures for verifying that each student has completed a set of post-secondary educational and professional experiences that:
   </t>
        </r>
        <r>
          <rPr>
            <b/>
            <sz val="9"/>
            <color indexed="81"/>
            <rFont val="Tahoma"/>
            <family val="2"/>
          </rPr>
          <t>a.</t>
        </r>
        <r>
          <rPr>
            <sz val="9"/>
            <color indexed="81"/>
            <rFont val="Tahoma"/>
            <family val="2"/>
          </rPr>
          <t xml:space="preserve"> Supports the attainment of student outcomes of Criterion 3 of the general criteria for baccalaureate level engineering programs, and
   </t>
        </r>
        <r>
          <rPr>
            <b/>
            <sz val="9"/>
            <color indexed="81"/>
            <rFont val="Tahoma"/>
            <family val="2"/>
          </rPr>
          <t>b.</t>
        </r>
        <r>
          <rPr>
            <sz val="9"/>
            <color indexed="81"/>
            <rFont val="Tahoma"/>
            <family val="2"/>
          </rPr>
          <t xml:space="preserve"> Includes at least one year of math and basic science (basic science includes the biological, chemical, and physical sciences), as well as at least one-and-one-half years of engineering topics and a major design experience that meets the requirements of Criterion 5 of the general criteria for baccalaureate level engineering programs.
If the student has graduated from an EAC of ABET accredited baccalaureate program, the presumption is that items (a) and (b) above have been satisfied.
The master’s level engineering program must have and enforce policies and procedures ensuring that a program of study with specific educational goals is developed for each student. Student performance and progress toward completion of their programs of study must be monitored and evaluated. The program must have and enforce procedures to ensure and document that students who graduate meet all graduation requirements.
The master’s level engineering program must require each student to demonstrate a mastery of a specific field of study or area of professional practice consistent with the master’s program name and at a level beyond the minimum requirements of baccalaureate level programs.
The master’s level engineering program of study must require the completion of at least 30 semester hours (or equivalent) beyond the baccalaureate program.
Each student’s overall program of post-secondary study must satisfy the curricular components of the baccalaureate level program criteria relevant to the master’s level program name.</t>
        </r>
      </text>
    </comment>
    <comment ref="A78" authorId="0" shapeId="0" xr:uid="{32C1176E-4D72-4EA9-AF92-6B754451B76B}">
      <text>
        <r>
          <rPr>
            <b/>
            <sz val="9"/>
            <color indexed="81"/>
            <rFont val="Tahoma"/>
            <family val="2"/>
          </rPr>
          <t xml:space="preserve">MS: Program Quality
</t>
        </r>
        <r>
          <rPr>
            <sz val="9"/>
            <color indexed="81"/>
            <rFont val="Tahoma"/>
            <family val="2"/>
          </rPr>
          <t>The master’s level engineering program must have a documented and operational process for assessing, maintaining and enhancing the quality of the program.</t>
        </r>
      </text>
    </comment>
    <comment ref="A79" authorId="0" shapeId="0" xr:uid="{1EC968AD-AD49-45CB-9631-BF8C4ED2B15C}">
      <text>
        <r>
          <rPr>
            <b/>
            <sz val="9"/>
            <color indexed="81"/>
            <rFont val="Tahoma"/>
            <family val="2"/>
          </rPr>
          <t xml:space="preserve">MS: Faculty
</t>
        </r>
        <r>
          <rPr>
            <sz val="9"/>
            <color indexed="81"/>
            <rFont val="Tahoma"/>
            <family val="2"/>
          </rPr>
          <t>The master’s level engineering program must demonstrate that the faculty members are of sufficient number and that they have the competencies to cover all of the curricular areas of the program. Faculty teaching graduate level courses must have appropriate educational qualifications by education or experience. The program must have sufficient faculty to accommodate adequate levels of student-faculty interaction, student advising and counseling, university service activities, professional development, and interactions with industrial and professional practitioners, as well as employers of students.
The master’s level engineering program faculty must have appropriate qualifications and must have and demonstrate sufficient authority to ensure the proper guidance of the program. The overall competence of the faculty may be judged by such factors as education, diversity of backgrounds, engineering experience, teaching effectiveness and experience, ability to communicate, level of scholarship, participation in professional societies, and licensure.</t>
        </r>
      </text>
    </comment>
    <comment ref="A80" authorId="0" shapeId="0" xr:uid="{8AB527FE-319B-4719-8461-80829B5EEF3E}">
      <text>
        <r>
          <rPr>
            <b/>
            <sz val="9"/>
            <color indexed="81"/>
            <rFont val="Tahoma"/>
            <family val="2"/>
          </rPr>
          <t xml:space="preserve">MS: Facilities
</t>
        </r>
        <r>
          <rPr>
            <sz val="9"/>
            <color indexed="81"/>
            <rFont val="Tahoma"/>
            <family val="2"/>
          </rPr>
          <t>Means of communication with students, and student access to laboratory and other facilities, must be adequate to support student success in the program, and to provide an atmosphere conducive to learning. These resources and facilities must be representative of current professional practice in the discipline. Students must have access to appropriate training regarding the use of the resources available to them.
The library and information services, computing and laboratory infrastructure, and equipment and supplies must be available and adequate to support the education of the students and the scholarly and professional activities of the faculty.
Remote or virtual access to laboratories and other resources may be employed in place of physical access when such access enables accomplishment of the program’s educational activities.</t>
        </r>
      </text>
    </comment>
    <comment ref="A81" authorId="0" shapeId="0" xr:uid="{E9965C64-7EF4-4D50-AABD-8247B19A55F0}">
      <text>
        <r>
          <rPr>
            <b/>
            <sz val="9"/>
            <color indexed="81"/>
            <rFont val="Tahoma"/>
            <family val="2"/>
          </rPr>
          <t xml:space="preserve">MS: Institutional Support
</t>
        </r>
        <r>
          <rPr>
            <sz val="9"/>
            <color indexed="81"/>
            <rFont val="Tahoma"/>
            <family val="2"/>
          </rPr>
          <t>Institutional support and leadership must be adequate to ensure the quality and continuity of the program. Resources including institutional services, financial support, and staff (both administrative and technical) provided to the program must be adequate to meet program needs. The resources available to the program must be sufficient to attract, retain, and provide for the continued professional development of a qualified faculty. The resources available to the program must be sufficient to acquire, maintain, and operate infrastructure, facilities, and equipment appropriate for the program, and to provide an environment in which student learning outcomes can be attained.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Taylor, Dr. Christopher</author>
  </authors>
  <commentList>
    <comment ref="B38" authorId="0" shapeId="0" xr:uid="{CFB990FF-04FB-4AAF-BE11-DB0B077F19D2}">
      <text>
        <r>
          <rPr>
            <b/>
            <sz val="9"/>
            <color indexed="81"/>
            <rFont val="Tahoma"/>
            <family val="2"/>
          </rPr>
          <t xml:space="preserve">Not covered:
</t>
        </r>
        <r>
          <rPr>
            <sz val="9"/>
            <color indexed="81"/>
            <rFont val="Tahoma"/>
            <family val="2"/>
          </rPr>
          <t>5.3.c: Issues with use of engineering tools</t>
        </r>
      </text>
    </comment>
    <comment ref="B51" authorId="0" shapeId="0" xr:uid="{0FC9D215-CB46-48F2-99FA-D00DA9577193}">
      <text>
        <r>
          <rPr>
            <b/>
            <sz val="9"/>
            <color rgb="FF000000"/>
            <rFont val="Tahoma"/>
            <family val="2"/>
          </rPr>
          <t xml:space="preserve">Not covered: 
</t>
        </r>
        <r>
          <rPr>
            <sz val="9"/>
            <color rgb="FF000000"/>
            <rFont val="Tahoma"/>
            <family val="2"/>
          </rPr>
          <t>7.1.d: Remote facility problem</t>
        </r>
      </text>
    </comment>
    <comment ref="B65" authorId="0" shapeId="0" xr:uid="{5FFA954A-8655-4FB6-BA49-E85ACCCF15FF}">
      <text>
        <r>
          <rPr>
            <b/>
            <sz val="9"/>
            <color indexed="81"/>
            <rFont val="Tahoma"/>
            <family val="2"/>
          </rPr>
          <t xml:space="preserve">Not covered: </t>
        </r>
        <r>
          <rPr>
            <sz val="9"/>
            <color indexed="81"/>
            <rFont val="Tahoma"/>
            <family val="2"/>
          </rPr>
          <t xml:space="preserve">
P.1.d: Process safety hazards</t>
        </r>
      </text>
    </comment>
  </commentList>
</comments>
</file>

<file path=xl/sharedStrings.xml><?xml version="1.0" encoding="utf-8"?>
<sst xmlns="http://schemas.openxmlformats.org/spreadsheetml/2006/main" count="689" uniqueCount="404">
  <si>
    <t>Program Name</t>
  </si>
  <si>
    <t>Team Chair</t>
  </si>
  <si>
    <t>Pre-visit</t>
  </si>
  <si>
    <t>Day 0</t>
  </si>
  <si>
    <t>Day 1</t>
  </si>
  <si>
    <t>Exit Statement</t>
  </si>
  <si>
    <r>
      <t>Enter "</t>
    </r>
    <r>
      <rPr>
        <b/>
        <sz val="10"/>
        <color theme="1"/>
        <rFont val="Calibri Light"/>
        <family val="2"/>
        <scheme val="major"/>
      </rPr>
      <t>C</t>
    </r>
    <r>
      <rPr>
        <sz val="10"/>
        <color theme="1"/>
        <rFont val="Calibri Light"/>
        <family val="2"/>
        <scheme val="major"/>
      </rPr>
      <t>" for concern, "</t>
    </r>
    <r>
      <rPr>
        <b/>
        <sz val="10"/>
        <color theme="1"/>
        <rFont val="Calibri Light"/>
        <family val="2"/>
        <scheme val="major"/>
      </rPr>
      <t>W</t>
    </r>
    <r>
      <rPr>
        <sz val="10"/>
        <color theme="1"/>
        <rFont val="Calibri Light"/>
        <family val="2"/>
        <scheme val="major"/>
      </rPr>
      <t>" for weakness, "</t>
    </r>
    <r>
      <rPr>
        <b/>
        <sz val="10"/>
        <color theme="1"/>
        <rFont val="Calibri Light"/>
        <family val="2"/>
        <scheme val="major"/>
      </rPr>
      <t>D</t>
    </r>
    <r>
      <rPr>
        <sz val="10"/>
        <color theme="1"/>
        <rFont val="Calibri Light"/>
        <family val="2"/>
        <scheme val="major"/>
      </rPr>
      <t>" for deficiency, and "</t>
    </r>
    <r>
      <rPr>
        <b/>
        <sz val="10"/>
        <color theme="1"/>
        <rFont val="Calibri Light"/>
        <family val="2"/>
        <scheme val="major"/>
      </rPr>
      <t>R</t>
    </r>
    <r>
      <rPr>
        <sz val="10"/>
        <color theme="1"/>
        <rFont val="Calibri Light"/>
        <family val="2"/>
        <scheme val="major"/>
      </rPr>
      <t>" if the issue has been resolved</t>
    </r>
  </si>
  <si>
    <t>PEV</t>
  </si>
  <si>
    <t>Visit Dates</t>
  </si>
  <si>
    <t>Have and enforce procedures to ensure and document that students who graduate meet all graduation requirements</t>
  </si>
  <si>
    <t>Monitor student progress</t>
  </si>
  <si>
    <t>Advise students regarding curricular and career matters</t>
  </si>
  <si>
    <t>2. PROGRAM EDUCATIONAL OBJECTIVES</t>
  </si>
  <si>
    <t>1. STUDENTS</t>
  </si>
  <si>
    <t>3. STUDENT OUTCOMES</t>
  </si>
  <si>
    <t>Published PEOs conform to PEO definition</t>
  </si>
  <si>
    <t>Documented, systematically utilized, and effective process for periodic review of PEOs</t>
  </si>
  <si>
    <t>Periodic review of PEOs involves program constituencies</t>
  </si>
  <si>
    <t>Additional outcomes articulated by program conform to SO definition</t>
  </si>
  <si>
    <t>4. CONTINUOUS IMPROVEMENT</t>
  </si>
  <si>
    <t>PROGRAM CRITERIA</t>
  </si>
  <si>
    <t>8. INSTITUTIONAL SUPPORT</t>
  </si>
  <si>
    <t>7. FACILITIES</t>
  </si>
  <si>
    <t>6. FACULTY</t>
  </si>
  <si>
    <t>5. CURRICULUM</t>
  </si>
  <si>
    <t>Results of evaluations systematically utilized as input for the continuous improvement of the program</t>
  </si>
  <si>
    <t>A minimum of 45 semester credit hours (or equivalent) of engineering topics appropriate to the program, consisting of engineering and computer sciences and engineering design, and utilizing modern engineering tools</t>
  </si>
  <si>
    <t>A broad education component that complements the technical content of the curriculum and is consistent with the program educational objectives</t>
  </si>
  <si>
    <t>Sufficient number and competencies to cover all curricular areas</t>
  </si>
  <si>
    <t>Adequate levels of student-faculty interaction</t>
  </si>
  <si>
    <t>Adequate levels of student advising and counseling</t>
  </si>
  <si>
    <t>Adequate levels of university service activities</t>
  </si>
  <si>
    <t>Adequate levels of professional development</t>
  </si>
  <si>
    <t>Adequate levels of interaction with practitioners and employers</t>
  </si>
  <si>
    <t>Appropriate qualifications</t>
  </si>
  <si>
    <t>Sufficient authority for program guidance and implementation of processes for evaluation, assessment, and continuous improvement</t>
  </si>
  <si>
    <t>Adequate office space</t>
  </si>
  <si>
    <t>Adequate laboratory equipment</t>
  </si>
  <si>
    <t>Adequate classroom and laboratory space</t>
  </si>
  <si>
    <t>Modern tools, equipment, computing resources, and laboratories are available and accessible</t>
  </si>
  <si>
    <t>Students provided appropriate guidance for use of tools, equipment, computing resources, and laboratories</t>
  </si>
  <si>
    <t>Adequate library services and computing and information infrastructure</t>
  </si>
  <si>
    <t>Institutional support and leadership adequate to ensure the quality and continuity of the program</t>
  </si>
  <si>
    <t>Sufficient to attract and retain, and provide for the continued professional development of a qualified faculty</t>
  </si>
  <si>
    <t>Sufficient to acquire, maintain, and operate infrastructure, facilities, and equipment</t>
  </si>
  <si>
    <t>Sufficient to provide an environment to attain student outcomes</t>
  </si>
  <si>
    <t>Curricular topics (if any)</t>
  </si>
  <si>
    <t>Faculty qualifications (if any)</t>
  </si>
  <si>
    <t>ACCREDITATION POLICY AND PROCEDURE MANUAL</t>
  </si>
  <si>
    <t>I.A.4 Accreditation status represented unambiguously</t>
  </si>
  <si>
    <t>I.A.6  Accreditation, PEOs, SOs, enrollment, &amp; graduation data properly publicized</t>
  </si>
  <si>
    <t>I.C.4 Program names must meet ABET requirements</t>
  </si>
  <si>
    <t>I.D.1.g All documentation in English</t>
  </si>
  <si>
    <t>I.E.1 All paths in the curriculum are accreditable</t>
  </si>
  <si>
    <t>I.E.5.a Team able to interview appropriate individuals during visit</t>
  </si>
  <si>
    <t>I.E.5.b.(1) Facilities adequate and safe for intended purposes</t>
  </si>
  <si>
    <t>I.E.5.b.(2) Supporting materials adequate for visiting team to perform its review</t>
  </si>
  <si>
    <t>MASTERS LEVEL CRITERIA</t>
  </si>
  <si>
    <t>Students and Curriculum</t>
  </si>
  <si>
    <t>Program Quality</t>
  </si>
  <si>
    <t>Faculty</t>
  </si>
  <si>
    <t>Facilities</t>
  </si>
  <si>
    <t>Institutional Support</t>
  </si>
  <si>
    <t>W</t>
  </si>
  <si>
    <t>C</t>
  </si>
  <si>
    <t>R</t>
  </si>
  <si>
    <t>D</t>
  </si>
  <si>
    <t>Concern</t>
  </si>
  <si>
    <t>Weakness</t>
  </si>
  <si>
    <t>Deficiency</t>
  </si>
  <si>
    <t>Resolved</t>
  </si>
  <si>
    <t>Comments</t>
  </si>
  <si>
    <t>Description</t>
  </si>
  <si>
    <t>Bin</t>
  </si>
  <si>
    <t>1.1.a</t>
  </si>
  <si>
    <t>1.2.a</t>
  </si>
  <si>
    <t>1.3.a</t>
  </si>
  <si>
    <t>1.3.b</t>
  </si>
  <si>
    <t>2.1.a</t>
  </si>
  <si>
    <t>2.2.a</t>
  </si>
  <si>
    <t>2.2.b</t>
  </si>
  <si>
    <t>3.1.a</t>
  </si>
  <si>
    <t>4.1.a, 4.1.d</t>
  </si>
  <si>
    <t>4.1.b</t>
  </si>
  <si>
    <t>4.1.c</t>
  </si>
  <si>
    <t>4.1.e</t>
  </si>
  <si>
    <t>4.2.a</t>
  </si>
  <si>
    <t>4.2.b, 4.2.c</t>
  </si>
  <si>
    <t>4.2.d</t>
  </si>
  <si>
    <t>4.3.a, 4.3.b, 4.3.c</t>
  </si>
  <si>
    <t>5.1.a</t>
  </si>
  <si>
    <t>5.2.a, 5.2.b</t>
  </si>
  <si>
    <t>5.3.b</t>
  </si>
  <si>
    <t>5.4.a</t>
  </si>
  <si>
    <t>5.5.d</t>
  </si>
  <si>
    <t>5.5.e</t>
  </si>
  <si>
    <t>6.2.a</t>
  </si>
  <si>
    <t>6.3.a</t>
  </si>
  <si>
    <t>6.3.b</t>
  </si>
  <si>
    <t>7.1.a</t>
  </si>
  <si>
    <t>7.1.b</t>
  </si>
  <si>
    <t>7.1.c</t>
  </si>
  <si>
    <t>7.2.a</t>
  </si>
  <si>
    <t>7.2.b</t>
  </si>
  <si>
    <t>7.3.a</t>
  </si>
  <si>
    <t>7.4.a</t>
  </si>
  <si>
    <t>8.1.a, 8.1.b</t>
  </si>
  <si>
    <t>8.1.c</t>
  </si>
  <si>
    <t>8.2.a</t>
  </si>
  <si>
    <t>8.3.a, 8.3.b</t>
  </si>
  <si>
    <t>P.1.a, P.1.b, P.1.c</t>
  </si>
  <si>
    <t>P.2.a, P.2.b</t>
  </si>
  <si>
    <t>A.1.a</t>
  </si>
  <si>
    <t>A.2.a, A.2.b</t>
  </si>
  <si>
    <t>A.3.a</t>
  </si>
  <si>
    <t>A.4.a</t>
  </si>
  <si>
    <t>A.5.a</t>
  </si>
  <si>
    <t>M.1.a, M.1.b, M.1.c</t>
  </si>
  <si>
    <t>M.2.a</t>
  </si>
  <si>
    <t>M.3.a, M.3.b, M.3.c, M.3.d, M.3.e</t>
  </si>
  <si>
    <t>M.4.a, M.4.b, M.4.c</t>
  </si>
  <si>
    <t>M.5.a, M.5.b, M.5.c, M.5.d</t>
  </si>
  <si>
    <t>Published and consistent with institution’s mission, the needs of the program’s constituencies</t>
  </si>
  <si>
    <t>A.6.a, A.6.b</t>
  </si>
  <si>
    <t>A.7.a</t>
  </si>
  <si>
    <t>No sample statement language available</t>
  </si>
  <si>
    <t>Click for Video Tutorial</t>
  </si>
  <si>
    <t>Number of sample Concerns missing</t>
  </si>
  <si>
    <t>Number of sample Deficiencies missing</t>
  </si>
  <si>
    <t>Number of sample Weaknesses missing</t>
  </si>
  <si>
    <t>Policies for evaluation of work done at other institutions or in lieu of courses in place and followed</t>
  </si>
  <si>
    <t>2.1.b</t>
  </si>
  <si>
    <t>Student outcomes cover all of (1) - (7)</t>
  </si>
  <si>
    <t>3.1.b (new bin)</t>
  </si>
  <si>
    <t>5.3.a, 5.3.c</t>
  </si>
  <si>
    <t>5.5.b</t>
  </si>
  <si>
    <t>5.5.c</t>
  </si>
  <si>
    <t>6.1.a, 6.1.b</t>
  </si>
  <si>
    <r>
      <t xml:space="preserve">This criterion requires the program to have and enforce policies for awarding appropriate academic credit for courses taken at other institutions. The program must also have and enforce procedures to ensure that students who graduate will meet all graduation requirements. </t>
    </r>
    <r>
      <rPr>
        <sz val="11"/>
        <color rgb="FFFF0000"/>
        <rFont val="Calibri"/>
        <family val="2"/>
        <scheme val="minor"/>
      </rPr>
      <t>&lt;&lt;&lt;The review of multiple transcripts revealed that academic credit was inappropriately awarded for courses taken at other institutions. In one case, a Calculus course was credited for a required discrete mathematics course. In another case, a high school AP Statistics course was credited for a required probability and statistics course. Without an appropriate and enforced policy for awarding academic credit for courses taken at other institutions, the program is unable to ensure that all graduation requirements are met.&gt;&gt;&gt;</t>
    </r>
    <r>
      <rPr>
        <sz val="11"/>
        <color theme="1"/>
        <rFont val="Calibri"/>
        <family val="2"/>
        <scheme val="minor"/>
      </rPr>
      <t xml:space="preserve"> Thus, strength of compliance with this criterion is lacking.</t>
    </r>
  </si>
  <si>
    <r>
      <t xml:space="preserve">This criterion requires the program to have and enforce policies for accepting both new and transfer students, awarding appropriate academic credit for courses taken at other institutions, and awarding appropriate academic credit for work in lieu of courses taken at the institution. </t>
    </r>
    <r>
      <rPr>
        <sz val="11"/>
        <color rgb="FFFF0000"/>
        <rFont val="Calibri"/>
        <family val="2"/>
        <scheme val="minor"/>
      </rPr>
      <t>&lt;&lt;&lt;The institution relies on two undergraduate students to evaluate transfer credit. While transfer credit appears to have been appropriately awarded, the lack of subject matter expertise for those evaluating transfer credit creates the potential that credit will be granted inappropriately in the future.&gt;&gt;&gt;</t>
    </r>
    <r>
      <rPr>
        <sz val="11"/>
        <color theme="1"/>
        <rFont val="Calibri"/>
        <family val="2"/>
        <scheme val="minor"/>
      </rPr>
      <t xml:space="preserve"> Thus, future compliance with this criterion may be jeopardized.</t>
    </r>
  </si>
  <si>
    <r>
      <t xml:space="preserve">This criterion requires the program to have and enforce policies for accepting both new and transfer students, awarding appropriate academic credit for courses taken at other institutions, and awarding appropriate academic credit for work in lieu of courses taken at the institution. The program must also have and enforce procedures to ensure and document that students who graduate meet all graduation requirements. </t>
    </r>
    <r>
      <rPr>
        <sz val="11"/>
        <color rgb="FFFF0000"/>
        <rFont val="Calibri"/>
        <family val="2"/>
        <scheme val="minor"/>
      </rPr>
      <t>&lt;&lt;&lt;The university has articulation agreements with 97 public colleges and universities. Approximately 300 students transfer into the College of Engineering annually. Articulation agreements are manually processed by several units including Admissions, the Registrar, and academic departments. With anticipated enrollment growth and the reliance on manually implemented processes, there exists the potential of errors assigning appropriate academic credit for transfer courses. Errors in assigning appropriate credit could lead to students graduating without meeting all graduation requirements.&gt;&gt;&gt;</t>
    </r>
    <r>
      <rPr>
        <sz val="11"/>
        <color theme="1"/>
        <rFont val="Calibri"/>
        <family val="2"/>
        <scheme val="minor"/>
      </rPr>
      <t xml:space="preserve"> Thus, future compliance with this criterion may be jeopardized.</t>
    </r>
  </si>
  <si>
    <r>
      <t xml:space="preserve">This criterion requires the program to have and enforce policies for accepting both new and transfer students, awarding appropriate academic credit for courses taken at other institutions, and awarding appropriate academic credit for work in lieu of courses taken at the institution. The program must also have and enforce procedures to ensure and document that students who graduate meet all graduation requirements. </t>
    </r>
    <r>
      <rPr>
        <sz val="11"/>
        <color rgb="FFFF0000"/>
        <rFont val="Calibri"/>
        <family val="2"/>
        <scheme val="minor"/>
      </rPr>
      <t>&lt;&lt;&lt;The review of multiple transcripts revealed that academic credit was inappropriately awarded for courses taken at other institutions. In one case, a Calculus III course was credited for a required course, MA 230, Discrete Mathematics. In another case, a non-calculus based AP Physics course was credited for a required course, PH 201, Engineering Physics, which is calculus based. Without an appropriate and enforced policy for awarding academic credit for courses taken at other institutions, the program is unable to ensure that all graduation requirements are met.&gt;&gt;&gt;</t>
    </r>
    <r>
      <rPr>
        <sz val="11"/>
        <color theme="1"/>
        <rFont val="Calibri"/>
        <family val="2"/>
        <scheme val="minor"/>
      </rPr>
      <t xml:space="preserve"> Thus, strength of compliance with this criterion is lacking.</t>
    </r>
  </si>
  <si>
    <r>
      <t>This criterion requires student performance to be evaluated. Student progress must be monitored to foster success in attaining student outcomes, thereby enabling graduates to attain program educational objectives.</t>
    </r>
    <r>
      <rPr>
        <sz val="11"/>
        <color rgb="FFFF0000"/>
        <rFont val="Calibri"/>
        <family val="2"/>
        <scheme val="minor"/>
      </rPr>
      <t xml:space="preserve"> &lt;&lt;&lt;The program specifies a process for approving and documenting permission to take courses without satisfying prerequisites. Approval by the program chair is documented and placed in the student's file along with a plan for when the prerequisite will be completed. The program did not provide evidence of approval to take courses without satisfying prerequisites and also did not provide a plan for completion of the prerequisite. The incomplete application of the program's process jeopardizes student success by potentially allowing a student to take a course without its prerequisite(s).&gt;&gt;&gt;</t>
    </r>
    <r>
      <rPr>
        <sz val="11"/>
        <color theme="1"/>
        <rFont val="Calibri"/>
        <family val="2"/>
        <scheme val="minor"/>
      </rPr>
      <t xml:space="preserve"> Thus, strength of compliance with this criterion is lacking.</t>
    </r>
  </si>
  <si>
    <r>
      <t xml:space="preserve">This criterion requires student performance to be evaluated. Student progress must be monitored to foster success in attaining student outcomes, thereby enabling graduates to attain program educational objectives. </t>
    </r>
    <r>
      <rPr>
        <sz val="11"/>
        <color rgb="FFFF0000"/>
        <rFont val="Calibri"/>
        <family val="2"/>
        <scheme val="minor"/>
      </rPr>
      <t>&lt;&lt;&lt;While the program's process for ensuring completion of prerequisites is followed and documented in e-mail communication, the process relies on informal communication between the advisor and the instructor of the subsequent course to assess the student's ability to succeed in that class. If that informal communication were to break down in the future, the potential exists for prerequisites to be waived without proper consultation, evaluation, and documentation.&gt;&gt;&gt;</t>
    </r>
    <r>
      <rPr>
        <sz val="11"/>
        <color theme="1"/>
        <rFont val="Calibri"/>
        <family val="2"/>
        <scheme val="minor"/>
      </rPr>
      <t xml:space="preserve"> Thus, future compliance with this criterion may be jeopardized.</t>
    </r>
  </si>
  <si>
    <r>
      <t xml:space="preserve">This criterion requires students to be advised regarding curriculum and career matters. </t>
    </r>
    <r>
      <rPr>
        <sz val="11"/>
        <color rgb="FFFF0000"/>
        <rFont val="Calibri"/>
        <family val="2"/>
        <scheme val="minor"/>
      </rPr>
      <t>&lt;&lt;&lt;Interviews with students revealed their frustration with a lack of consistency in advice received on career matters, particularly considering the theoretical focus of the curriculum. Students rely on obtaining advice from informal sources including peers and seniors in the program. Although it appears that the criterion is currently satisfied, without a reliable advising program that provides consistent information,&gt;&gt;&gt;</t>
    </r>
    <r>
      <rPr>
        <sz val="11"/>
        <color theme="1"/>
        <rFont val="Calibri"/>
        <family val="2"/>
        <scheme val="minor"/>
      </rPr>
      <t xml:space="preserve"> future compliance with this criterion may be jeopardized.</t>
    </r>
  </si>
  <si>
    <r>
      <t xml:space="preserve">This criterion requires students to be advised regarding curriculum and career matters. </t>
    </r>
    <r>
      <rPr>
        <sz val="11"/>
        <color rgb="FFFF0000"/>
        <rFont val="Calibri"/>
        <family val="2"/>
        <scheme val="minor"/>
      </rPr>
      <t>&lt;&lt;&lt;The program indicated in its self-study report that students can also discuss career or graduate school plans with their advisors; however, advising on career matters is not required. Interviews with faculty members and students confirmed that currently faculty members are not required to advise students on career matters. Additionally, the Career Center is available to students; however, the program does not require students to visit the Career Center for advising on career matters. Discussions with students revealed that most did not receive career advice and were not certain of where to obtain such advice. Without career advice, students lack necessary understanding and are not adequately prepared to choose their career path.&gt;&gt;&gt;</t>
    </r>
    <r>
      <rPr>
        <sz val="11"/>
        <color theme="1"/>
        <rFont val="Calibri"/>
        <family val="2"/>
        <scheme val="minor"/>
      </rPr>
      <t xml:space="preserve"> Thus, strength of compliance with this criterion is lacking.</t>
    </r>
  </si>
  <si>
    <r>
      <t xml:space="preserve">This criterion requires the program to have published program educational objectives that are consistent with the mission of the institution, the needs of the program’s various constituencies, and the engineering accreditation criteria. There must also be a documented, systematically utilized, and effective process, involving program constituencies, for the periodic review of the educational objectives that ensures they remain consistent with the program’s constituents’ needs. </t>
    </r>
    <r>
      <rPr>
        <sz val="11"/>
        <color rgb="FFFF0000"/>
        <rFont val="Calibri"/>
        <family val="2"/>
        <scheme val="minor"/>
      </rPr>
      <t>&lt;&lt;&lt;While a documented, systematically utilized process, involving program constituencies, for review of program educational objectives currently exists, it is unclear whether all constituent members fully understand the type of feedback requested. The program was able to obtain adequate constituency input to define its program educational objectives, but the effectiveness of the process may be at risk if the constituents are unable to provide appropriate feedback to the program.&gt;&gt;&gt;</t>
    </r>
    <r>
      <rPr>
        <sz val="11"/>
        <color theme="1"/>
        <rFont val="Calibri"/>
        <family val="2"/>
        <scheme val="minor"/>
      </rPr>
      <t xml:space="preserve"> Thus, future compliance with this criterion may be jeopardized.</t>
    </r>
  </si>
  <si>
    <r>
      <t xml:space="preserve">This criterion requires the program to have published program educational objectives that are consistent with the mission of the institution, the needs of the program’s various constituencies, and the engineering accreditation criteria.  There must also be a documented, systematically utilized, and effective process, involving program constituencies, for the periodic review of the educational objectives that ensures they remain consistent with the program’s constituents’ needs. </t>
    </r>
    <r>
      <rPr>
        <sz val="11"/>
        <color rgb="FFFF0000"/>
        <rFont val="Calibri"/>
        <family val="2"/>
        <scheme val="minor"/>
      </rPr>
      <t>&lt;&lt;&lt;The program has indicated that current students are one of the program's constituencies, but has not documented how students are involved in the review of the program educational objectives. Without the involvement of all program constituencies in the periodic review process, the program cannot ensure that the program educational objectives remain consistent with the needs of all constituents.&gt;&gt;&gt;</t>
    </r>
    <r>
      <rPr>
        <sz val="11"/>
        <color theme="1"/>
        <rFont val="Calibri"/>
        <family val="2"/>
        <scheme val="minor"/>
      </rPr>
      <t xml:space="preserve"> Thus, strength of compliance with this criterion is lacking.</t>
    </r>
  </si>
  <si>
    <r>
      <t xml:space="preserve">This criterion requires there to be a documented, systematically utilized, and effective process, involving program constituencies, for the periodic review of the program educational objectives that ensures they remain consistent with the institutional mission, the program’s constituents’ needs, and the engineering accreditation criteria. </t>
    </r>
    <r>
      <rPr>
        <sz val="11"/>
        <color rgb="FFFF0000"/>
        <rFont val="Calibri"/>
        <family val="2"/>
        <scheme val="minor"/>
      </rPr>
      <t>&lt;&lt;&lt;The program provided no evidence that the program educational objectives undergo a periodic review involving all program constituencies. Student outcomes are evaluated by an alumni survey, but without reference to the educational objectives. Without a periodic review of the program educational objectives, the program is unable to ensure that they remain consistent with the institutional mission, the program’s constituencies’ needs, and the engineering accreditation criteria.&gt;&gt;&gt;</t>
    </r>
    <r>
      <rPr>
        <sz val="11"/>
        <color theme="1"/>
        <rFont val="Calibri"/>
        <family val="2"/>
        <scheme val="minor"/>
      </rPr>
      <t xml:space="preserve"> Thus, the program is not in compliance with this criterion.</t>
    </r>
  </si>
  <si>
    <r>
      <t xml:space="preserve">This criterion requires the program to publish program educational objectives that are consistent with the mission of the institution, the needs of the program’s various constituencies, and the engineering accreditation criteria. It further requires that there be a documented, systematically utilized, and effective process, involving program constituencies, for the periodic review of these program educational objectives that ensures they remain consistent with the institutional mission, the program's constituents' needs, and the criteria. </t>
    </r>
    <r>
      <rPr>
        <sz val="11"/>
        <color rgb="FFFF0000"/>
        <rFont val="Calibri"/>
        <family val="2"/>
        <scheme val="minor"/>
      </rPr>
      <t>&lt;&lt;&lt;While the program has published educational objectives, the program could not demonstrate that there had been a review of the objectives since the last ABET visit in 2013. There is inconsistent identification of program constituents in different parts of the self-study. Finally, the program was unable to clearly demonstrate the alignment of the program educational objectives with the institution's mission.&gt;&gt;&gt;</t>
    </r>
    <r>
      <rPr>
        <sz val="11"/>
        <color theme="1"/>
        <rFont val="Calibri"/>
        <family val="2"/>
        <scheme val="minor"/>
      </rPr>
      <t xml:space="preserve"> Thus, the program is not compliance with this criterion.</t>
    </r>
  </si>
  <si>
    <r>
      <t xml:space="preserve">This criterion requires the program to publish program educational objectives that are consistent with the mission of the institution, the needs of the program’s various constituencies, and the engineering accreditation criteria. There must also be a documented, systematically utilized, and effective process, involving program constituencies, for the periodic review of the educational objectives that ensures they remain consistent with the program’s constituents’ needs. </t>
    </r>
    <r>
      <rPr>
        <sz val="11"/>
        <color rgb="FFFF0000"/>
        <rFont val="Calibri"/>
        <family val="2"/>
        <scheme val="minor"/>
      </rPr>
      <t>&lt;&lt;&lt;The periodic reviews did not consider all program educational objectives. Therefore, the implementation of the process for periodic review of the program educational objectives appear to be incomplete. Without periodic review of all program educational objectives that ensures they remain consistent with these needs,&gt;&gt;&gt;</t>
    </r>
    <r>
      <rPr>
        <sz val="11"/>
        <color theme="1"/>
        <rFont val="Calibri"/>
        <family val="2"/>
        <scheme val="minor"/>
      </rPr>
      <t xml:space="preserve"> strength of compliance with this criterion is lacking.</t>
    </r>
  </si>
  <si>
    <r>
      <t xml:space="preserve">This criterion requires the program to publish program educational objectives that are consistent with the mission of the institution, the needs of the program’s various constituencies, and the engineering accreditation criteria. There must also be a documented, systematically utilized, and effective process, involving program constituencies, for the periodic review of the educational objectives that ensures they remain consistent with the program’s constituents’ needs. </t>
    </r>
    <r>
      <rPr>
        <sz val="11"/>
        <color rgb="FFFF0000"/>
        <rFont val="Calibri"/>
        <family val="2"/>
        <scheme val="minor"/>
      </rPr>
      <t>&lt;&lt;&lt;The program's educational objectives were modified just prior to the visit and a process for reviewing the program education objectives, involving program constituents, was established and fully utilized. Although the current process appears to be effective and compliant with this criterion, the process was not previously documented. Since this was the first time the documented process was utilized, there is the potential that it will not be systematically used in the periodic review of the program educational objectives.&gt;&gt;&gt;</t>
    </r>
    <r>
      <rPr>
        <sz val="11"/>
        <color theme="1"/>
        <rFont val="Calibri"/>
        <family val="2"/>
        <scheme val="minor"/>
      </rPr>
      <t xml:space="preserve"> Thus, future compliance with this criterion may be jeopardized.</t>
    </r>
  </si>
  <si>
    <r>
      <t xml:space="preserve">This criterion requires the program to have published program educational objectives that are consistent with the mission of the institution, the needs of the program’s various constituencies, and these criteria. There must also be a documented, systematically utilized, and effective process, involving program constituencies, for the periodic review of the educational objectives that ensures they remain consistent with the program’s constituents’ needs. </t>
    </r>
    <r>
      <rPr>
        <sz val="11"/>
        <color rgb="FFFF0000"/>
        <rFont val="Calibri"/>
        <family val="2"/>
        <scheme val="minor"/>
      </rPr>
      <t>&lt;&lt;&lt;The program lists students, alumni, faculty, advisory board, and employers as constituencies. The program did not document how students, alumni, and employers were involved in the periodic review of the program educational objectives. Without involvement of some of the identified program constituents in the review process, the program is unable to ensure the program's educational objectives are consistent with the needs of its various constituencies.&gt;&gt;&gt;</t>
    </r>
    <r>
      <rPr>
        <sz val="11"/>
        <color theme="1"/>
        <rFont val="Calibri"/>
        <family val="2"/>
        <scheme val="minor"/>
      </rPr>
      <t xml:space="preserve"> Thus, strength of compliance with this criterion is lacking.</t>
    </r>
  </si>
  <si>
    <r>
      <t xml:space="preserve">This criterion requires the program to have published program educational objectives that are consistent with the mission of the institution, the needs of the program’s various constituencies, and the engineering accreditation criteria. Program educational objectives are defined in the criteria as broad statements that describe what graduates are expected to attain within a few years after graduation. </t>
    </r>
    <r>
      <rPr>
        <sz val="11"/>
        <color rgb="FFFF0000"/>
        <rFont val="Calibri"/>
        <family val="2"/>
        <scheme val="minor"/>
      </rPr>
      <t>&lt;&lt;&lt;Three of the five educational objectives listed by the program contain language describing what students are expected to know or be able to do at the time of graduation. Without appropriate program educational objectives, the program may miss opportunities to prepare students to meet the needs of the program's constituencies.&gt;&gt;&gt;</t>
    </r>
    <r>
      <rPr>
        <sz val="11"/>
        <color theme="1"/>
        <rFont val="Calibri"/>
        <family val="2"/>
        <scheme val="minor"/>
      </rPr>
      <t xml:space="preserve"> Thus, strength of compliance with this criterion is lacking.</t>
    </r>
  </si>
  <si>
    <r>
      <t xml:space="preserve">This criterion requires the program to have published program educational objectives that are consistent with the mission of the institution, the needs of the program’s various constituencies, and the engineering accreditation criteria. Program educational objectives are defined in the criteria as broad statements that describe what graduates are expected to attain within a few years after graduation. </t>
    </r>
    <r>
      <rPr>
        <sz val="11"/>
        <color rgb="FFFF0000"/>
        <rFont val="Calibri"/>
        <family val="2"/>
        <scheme val="minor"/>
      </rPr>
      <t>&lt;&lt;&lt;While the program has published several goals for the program, those goals generally incorporate outcome-like language describing what students are expected to know or be able to do at the time of graduation. None of the published goals meet the definition for program educational objectives. Without appropriate program educational objectives, the program may miss opportunities to prepare students to meet the needs of the program's constituencies.&gt;&gt;&gt;</t>
    </r>
    <r>
      <rPr>
        <sz val="11"/>
        <rFont val="Calibri"/>
        <family val="2"/>
        <scheme val="minor"/>
      </rPr>
      <t xml:space="preserve"> Thus, the program is not compliance with this criterion.</t>
    </r>
  </si>
  <si>
    <r>
      <t xml:space="preserve">This criterion requires the program to have documented student outcomes that support its program educational objectives. Attainment of these outcomes prepares graduates to enter the professional practice of engineering. The student outcomes must include outcomes (1) through (7) as defined in the engineering accreditation criteria plus any additional outcomes that may be articulated by the program. </t>
    </r>
    <r>
      <rPr>
        <sz val="11"/>
        <color rgb="FFFF0000"/>
        <rFont val="Calibri"/>
        <family val="2"/>
        <scheme val="minor"/>
      </rPr>
      <t>&lt;&lt;&lt;The program has published student outcomes; however, those outcomes do not currently include the required outcomes (1) through (7) as defined in the engineering accreditation criteria. Further, while the program has mapped its student outcomes to outcomes (1) through (7), the program's student outcomes do not incorporate all elements of the required student outcomes. Unless all elements of the required student outcomes are incorporated, students may not be prepared to enter professional practice by the time of graduation.&gt;&gt;&gt;</t>
    </r>
    <r>
      <rPr>
        <sz val="11"/>
        <color theme="1"/>
        <rFont val="Calibri"/>
        <family val="2"/>
        <scheme val="minor"/>
      </rPr>
      <t xml:space="preserve"> Thus, strength of compliance with this criterion is lacking.</t>
    </r>
  </si>
  <si>
    <r>
      <t xml:space="preserve">This criterion requires the program to regularly use appropriate, documented processes for assessing and evaluating the extent to which the student outcomes are being attained. The results of these evaluations must be systematically utilized as input for the continuous improvement of the program. </t>
    </r>
    <r>
      <rPr>
        <sz val="11"/>
        <color rgb="FFFF0000"/>
        <rFont val="Calibri"/>
        <family val="2"/>
        <scheme val="minor"/>
      </rPr>
      <t>&lt;&lt;&lt;The evaluation of assessment data and implementation of improvements were made within individual courses rather than systematically at the program level for continuous improvement of the overall program. Without a well-defined process to systematically utilize performance data for program improvement,&gt;&gt;&gt;</t>
    </r>
    <r>
      <rPr>
        <sz val="11"/>
        <color theme="1"/>
        <rFont val="Calibri"/>
        <family val="2"/>
        <scheme val="minor"/>
      </rPr>
      <t xml:space="preserve"> the program lacks strength of compliance with this criterion.</t>
    </r>
  </si>
  <si>
    <r>
      <t xml:space="preserve">This criterion requires the program to regularly use appropriate, documented processes for assessing and evaluating the extent to which the student outcomes are being attained. The results of these evaluations must be systematically utilized as input for the continuous improvement of the program. </t>
    </r>
    <r>
      <rPr>
        <sz val="11"/>
        <color rgb="FFFF0000"/>
        <rFont val="Calibri"/>
        <family val="2"/>
        <scheme val="minor"/>
      </rPr>
      <t>&lt;&lt;&lt;Some assessments used by the program combine data from students in the Electrical Engineering, Mechanical Engineering, and Electrical Engineering Technology programs, such that the assessment results for electrical engineering students could not be separately evaluated. There is currently no evidence of significant differences in the overall course grades among the three student groups, but there could be differences relative to attainment of the specific student outcomes. In addition, the evaluation of assessment data and implementation of improvements were made within individual courses rather than systematically at the program level for continuous improvement of the overall program. Without disaggregation of assessment data for students in the program and a well-defined process to systematically utilize performance data for program improvement,&gt;&gt;&gt;</t>
    </r>
    <r>
      <rPr>
        <sz val="11"/>
        <color theme="1"/>
        <rFont val="Calibri"/>
        <family val="2"/>
        <scheme val="minor"/>
      </rPr>
      <t xml:space="preserve"> the program lacks strength of compliance with this criterion.</t>
    </r>
  </si>
  <si>
    <r>
      <t xml:space="preserve">This criterion requires the program to regularly use appropriate, documented processes for assessing and evaluating the extent to which the student outcomes are being attained. The results of these evaluations must be systematically utilized as input for the continuous improvement of the program. </t>
    </r>
    <r>
      <rPr>
        <sz val="11"/>
        <color rgb="FFFF0000"/>
        <rFont val="Calibri"/>
        <family val="2"/>
        <scheme val="minor"/>
      </rPr>
      <t>&lt;&lt;&lt;There are college committees that have a primary focus on the college that do provide some limited input and guidance for the program. The program does not appear to have any data from coursework that is specific to students in the program and relies on aggregate data from courses, including the capstone experience, from other engineering programs. Some limited data from alumni surveys and the results of Fundamentals of Engineering exam that are specific to the program are available. Without assessment data specific to the students in the program, the program is unable to evaluate the extent to which student outcomes are attained. Furthermore, there was no evidence of the data that was available being used for the continuous improvement of the program.&gt;&gt;&gt;</t>
    </r>
    <r>
      <rPr>
        <sz val="11"/>
        <color theme="1"/>
        <rFont val="Calibri"/>
        <family val="2"/>
        <scheme val="minor"/>
      </rPr>
      <t xml:space="preserve"> Thus, the program is not in compliance with this criterion.</t>
    </r>
  </si>
  <si>
    <r>
      <t xml:space="preserve">This criterion requires the program to regularly use appropriate, documented processes for assessing and evaluating the extent to which the student outcomes are being attained. The results of these evaluations must be systematically utilized as input for the continuous improvement of the program. </t>
    </r>
    <r>
      <rPr>
        <sz val="11"/>
        <color rgb="FFFF0000"/>
        <rFont val="Calibri"/>
        <family val="2"/>
        <scheme val="minor"/>
      </rPr>
      <t>&lt;&lt;&lt;The faculty has established a set of performance indicators using direct measures for each outcome in the form of specific course assignments. However, in many cases the metrics utilized to determine whether the outcomes are met use averaged data, either over multiple assignments in a course or from grades or scores that measure more than one outcome such as lab report grades. Averaging of multiple measures can mask the meaning of an assessment and result in targets that appear to be met, when in fact students may not be performing at the desired level on specific performance elements of an outcome. Without an appropriate process for assessment of the extent to which the outcomes are being met, the program cannot be certain that decisions for continuous improvement are sound.&gt;&gt;&gt;</t>
    </r>
    <r>
      <rPr>
        <sz val="11"/>
        <color theme="1"/>
        <rFont val="Calibri"/>
        <family val="2"/>
        <scheme val="minor"/>
      </rPr>
      <t xml:space="preserve"> Thus, the program lacks strength of compliance with this criterion.</t>
    </r>
  </si>
  <si>
    <r>
      <t xml:space="preserve">This criterion requires the program to regularly use appropriate, documented processes for assessing and evaluating the extent to which the student outcomes are being attained. The results of these evaluations must be systematically utilized as input for the continuous improvement of the program. </t>
    </r>
    <r>
      <rPr>
        <sz val="11"/>
        <color rgb="FFFF0000"/>
        <rFont val="Calibri"/>
        <family val="2"/>
        <scheme val="minor"/>
      </rPr>
      <t>&lt;&lt;&lt;The mapping of performance indicators from specific course activities were evaluated in multiple upper and lower division courses over multiple semesters without consideration of the content in those courses and the strength of their relevance to student outcomes. This approach could mask or bias the assessment and evaluation of student outcomes toward those courses without providing reliable information to guide the program. Although the program used the lowest score from the performance indictors to determine action to be taken, it is possible that the lowest score may not be related to the course most important in assessing the student outcome. This could skew assessment efforts and dilute assessment resources. Overly broad assessment activities, generalized performance indicators, and excessive data collection could affect the ability of the program to effectively assess and evaluate attainment of student outcomes in the future. This criterion is currently satisfied; however,&gt;&gt;&gt;</t>
    </r>
    <r>
      <rPr>
        <sz val="11"/>
        <color theme="1"/>
        <rFont val="Calibri"/>
        <family val="2"/>
        <scheme val="minor"/>
      </rPr>
      <t xml:space="preserve"> future compliance with this criterion may be jeopardized.</t>
    </r>
  </si>
  <si>
    <r>
      <t xml:space="preserve">This criterion requires the program to regularly use appropriate, documented processes for assessing and evaluating the extent to which the student outcomes are being attained. The engineering accreditation criteria state that effective assessment includes the use of relevant direct, indirect, quantitative, and qualitative measures as appropriate to the outcome being measured. </t>
    </r>
    <r>
      <rPr>
        <sz val="11"/>
        <color rgb="FFFF0000"/>
        <rFont val="Calibri"/>
        <family val="2"/>
        <scheme val="minor"/>
      </rPr>
      <t>&lt;&lt;&lt;A significant portion of the program's assessment process occurs at the course level, includes student self-assessment as well as instructor direct assessment, and is used for continuous improvement of the courses. However, at the program level, different instructors use different levels of rigor in their assessment methods and only indirect assessment data are currently evaluated. Although the current process is effective, and the criterion is satisfied, without consistent, reliable assessment methodology across the entire program the continued ability to make consistent decisions at the program level based on reliable assessment results may be compromised&gt;&gt;&gt;</t>
    </r>
    <r>
      <rPr>
        <sz val="11"/>
        <color theme="1"/>
        <rFont val="Calibri"/>
        <family val="2"/>
        <scheme val="minor"/>
      </rPr>
      <t xml:space="preserve"> and future compliance with this criterion may be jeopardized.</t>
    </r>
  </si>
  <si>
    <r>
      <t xml:space="preserve">This criterion requires the program to regularly use appropriate, documented processes for assessing and evaluating the extent to which the student outcomes are being attained. The results of these evaluations must be systematically utilized as input for the continuous improvement of the program. </t>
    </r>
    <r>
      <rPr>
        <sz val="11"/>
        <color rgb="FFFF0000"/>
        <rFont val="Calibri"/>
        <family val="2"/>
        <scheme val="minor"/>
      </rPr>
      <t>&lt;&lt;&lt;While there is ample evidence that assessment and evaluation of course outcomes are occurring, and opportunities for course and program improvement are being identified based on these results, determination of the extent to which students are attaining the program's stated outcomes are attained is not a basic objective of this process. Not fully evaluating and documenting the extent to which the student outcomes are being attained restricts the opportunities for program improvement.&gt;&gt;&gt;</t>
    </r>
    <r>
      <rPr>
        <sz val="11"/>
        <color theme="1"/>
        <rFont val="Calibri"/>
        <family val="2"/>
        <scheme val="minor"/>
      </rPr>
      <t xml:space="preserve"> Thus, strength of compliance with the criterion is lacking.</t>
    </r>
  </si>
  <si>
    <r>
      <t xml:space="preserve">This criterion requires the program to regularly use appropriate, documented processes for assessing and evaluating the extent to which the student outcomes are being attained. The results of these evaluations must be systematically utilized as input for the continuous improvement of the program. </t>
    </r>
    <r>
      <rPr>
        <sz val="11"/>
        <color rgb="FFFF0000"/>
        <rFont val="Calibri"/>
        <family val="2"/>
        <scheme val="minor"/>
      </rPr>
      <t>&lt;&lt;&lt;The program is using appropriate assessment instruments for most student outcomes and the extent to which students are attaining them is reported. However, the assessment and evaluation process does not use direct assessment techniques to measure student performance relative to all outcomes. Therefore, the attainment of some outcomes cannot be adequately assessed. Furthermore, the assessment methods and resulting data are not clearly documented and, although continuous program improvement is occurring, it is unclear how results of the current process have been used as input to that improvement.&gt;&gt;&gt;</t>
    </r>
    <r>
      <rPr>
        <sz val="11"/>
        <color theme="1"/>
        <rFont val="Calibri"/>
        <family val="2"/>
        <scheme val="minor"/>
      </rPr>
      <t xml:space="preserve"> Thus, strength of compliance with this criterion is lacking.</t>
    </r>
  </si>
  <si>
    <r>
      <t xml:space="preserve">This criterion requires the program to regularly use appropriate, documented processes for assessing and evaluating the extent to which the student outcomes are being attained. The engineering accreditation criteria state that effective assessment includes the use of relevant direct, indirect, quantitative, and qualitative measures as apporpriate to the outcome being measured. </t>
    </r>
    <r>
      <rPr>
        <sz val="11"/>
        <color rgb="FFFF0000"/>
        <rFont val="Calibri"/>
        <family val="2"/>
        <scheme val="minor"/>
      </rPr>
      <t>&lt;&lt;&lt;A significant portion of the program's assessment process occurs at the course level, includes student self-assessment as well as instructor direct assessment, and is used for continuous improvement of the courses. However, at the program level, different instructors use different levels of rigor in their assessment methods and only indirect assessment data are currently evaluated. Although the current process is effective, and the criterion is satisfied, without consistent, reliable assessment methodology across the entire program the continued ability to make consistent decisions at the program level based on reliable assessment results may be compromised&gt;&gt;&gt;</t>
    </r>
    <r>
      <rPr>
        <sz val="11"/>
        <color theme="1"/>
        <rFont val="Calibri"/>
        <family val="2"/>
        <scheme val="minor"/>
      </rPr>
      <t xml:space="preserve"> and future compliance with this criterion may be jeopardized.</t>
    </r>
  </si>
  <si>
    <r>
      <t xml:space="preserve">This criterion requires the program to regularly use appropriate, documented processes for assessing and evaluating the extent to which the student outcomes are being attained. It further states that the results of these evaluations must be systematically utilized as input for the continuous improvement of the program. </t>
    </r>
    <r>
      <rPr>
        <sz val="11"/>
        <color rgb="FFFF0000"/>
        <rFont val="Calibri"/>
        <family val="2"/>
        <scheme val="minor"/>
      </rPr>
      <t>&lt;&lt;&lt;Prior to 2016, the program did not systematically document evaluation results. Under new leadership in 2016, the program started to collect data, conduct evaluations, and use the results as input to the continuous improvement process. Although the criterion is currently met, there is the potential that with a change in leadership the systematic documentation of evaluation results may be again impacted.&gt;&gt;&gt;</t>
    </r>
    <r>
      <rPr>
        <sz val="11"/>
        <color theme="1"/>
        <rFont val="Calibri"/>
        <family val="2"/>
        <scheme val="minor"/>
      </rPr>
      <t xml:space="preserve"> Thus, future compliance with this criterion may be jeopardized.</t>
    </r>
  </si>
  <si>
    <r>
      <t xml:space="preserve">This criterion requires the program to regularly use appropriate, documented processes for assessing and evaluating the extent to which the student outcomes are being attained. The results of these evaluations must be systematically utilized as input for continuous improvement of the program. </t>
    </r>
    <r>
      <rPr>
        <sz val="11"/>
        <color rgb="FFFF0000"/>
        <rFont val="Calibri"/>
        <family val="2"/>
        <scheme val="minor"/>
      </rPr>
      <t>&lt;&lt;&lt;While student outcomes are being assessed, and the resulting evaluations of attainment are being utilized for continuous improvement of the program, documentation of the discussions and decision-making during this process is limited. Future continuous improvement may therefore be less effective, or even regressive, without thorough documentation of the reasoning behind earlier changes.&gt;&gt;&gt;</t>
    </r>
    <r>
      <rPr>
        <sz val="11"/>
        <color theme="1"/>
        <rFont val="Calibri"/>
        <family val="2"/>
        <scheme val="minor"/>
      </rPr>
      <t xml:space="preserve"> Thus, future compliance with this criterion may be jeopardized.</t>
    </r>
  </si>
  <si>
    <r>
      <t xml:space="preserve">This criterion requires the program to regularly use appropriate, documented processes for assessing and evaluating the extent to which the student outcomes are being attained. The results of these evaluations must be systematically utilized as input for continuous improvement of the program. </t>
    </r>
    <r>
      <rPr>
        <sz val="11"/>
        <color rgb="FFFF0000"/>
        <rFont val="Calibri"/>
        <family val="2"/>
        <scheme val="minor"/>
      </rPr>
      <t>&lt;&lt;&lt;A summary of assessment data and evaluation results was provided, along with evidence that it is used to inform continuous improvement decisions; however, the process lacks documentation and appears to be heavily reliant on the institutional memory of one person in the program. Without a documented process for assessing and evaluating the extent of attainment of student outcomes the program may miss opportunities for improvement.&gt;&gt;&gt;</t>
    </r>
    <r>
      <rPr>
        <sz val="11"/>
        <color theme="1"/>
        <rFont val="Calibri"/>
        <family val="2"/>
        <scheme val="minor"/>
      </rPr>
      <t xml:space="preserve">  Thus, strength of compliance with this criterion is lacking.</t>
    </r>
  </si>
  <si>
    <r>
      <t xml:space="preserve">This criterion requires the program to regularly use appropriate, documented processes for assessing and evaluating the extent to which the student outcomes are being attained. The results of these evaluations must be systematically utilized as input for the continuous improvement of the program. </t>
    </r>
    <r>
      <rPr>
        <sz val="11"/>
        <color rgb="FFFF0000"/>
        <rFont val="Calibri"/>
        <family val="2"/>
        <scheme val="minor"/>
      </rPr>
      <t>&lt;&lt;&lt;The program could not demonstrate a documented process for assessing and evaluating the student outcomes. Little assessment data has been collected in recent years. Program improvements based on input from this data is not possible without a documented process that is systematically utilized.&gt;&gt;&gt;</t>
    </r>
    <r>
      <rPr>
        <sz val="11"/>
        <color theme="1"/>
        <rFont val="Calibri"/>
        <family val="2"/>
        <scheme val="minor"/>
      </rPr>
      <t xml:space="preserve"> Thus, the program is not in compliance with this criterion.</t>
    </r>
  </si>
  <si>
    <r>
      <t xml:space="preserve">This criterion requires the program to regularly use appropriate, documented processes for assessing and evaluating the extent to which the student outcomes are being attained. </t>
    </r>
    <r>
      <rPr>
        <sz val="11"/>
        <color rgb="FFFF0000"/>
        <rFont val="Calibri"/>
        <family val="2"/>
        <scheme val="minor"/>
      </rPr>
      <t>&lt;&lt;&lt;Most of the faculty members follow the documented assessment and evaluation process. However, some faculty members do not properly follow the established process. Unless all faculty members comply with the documented assessment and evaluation process, the program may miss opportunities for improvement.&gt;&gt;&gt;</t>
    </r>
    <r>
      <rPr>
        <sz val="11"/>
        <color theme="1"/>
        <rFont val="Calibri"/>
        <family val="2"/>
        <scheme val="minor"/>
      </rPr>
      <t xml:space="preserve"> Thus, strength of compliance with this criterion is lacking.</t>
    </r>
  </si>
  <si>
    <r>
      <t xml:space="preserve">This criterion requires the program to regularly use appropriate, documented processes for assessing and evaluating the extent to which the student outcomes are being attained. The results of these evaluations must be systematically utilized as input for the continuous improvement of the program. Other available information may also be used to assist in the continuous improvement of the program. </t>
    </r>
    <r>
      <rPr>
        <sz val="11"/>
        <color rgb="FFFF0000"/>
        <rFont val="Calibri"/>
        <family val="2"/>
        <scheme val="minor"/>
      </rPr>
      <t>&lt;&lt;&lt;There are college committees that have a primary focus on the college that do provide some limited input and guidance for the program. The program does not appear to have any data from coursework done at the institution that is specific to the program's students and relies on aggregate data from courses, including the capstone experience from other engineering programs. Some limited data from alumni surveys and the results of the Fundamentals of Engineering exam that are specific to students in the program are available. Without assessment data specific to students in the program, the program is unable to evaluate the extent to which student outcomes are attained. Furthermore, there was no evidence of the data that was available being used for the continuous improvement of the program.&gt;&gt;&gt;</t>
    </r>
    <r>
      <rPr>
        <sz val="11"/>
        <color theme="1"/>
        <rFont val="Calibri"/>
        <family val="2"/>
        <scheme val="minor"/>
      </rPr>
      <t xml:space="preserve"> Thus, the program is not in compliance with this criterion.</t>
    </r>
  </si>
  <si>
    <r>
      <t xml:space="preserve">This criterion requires the program to regularly use appropriate, documented processes for assessing and evaluating the extent to which the student outcomes are being attained. The results of these evaluations must be systematically utilized as input for the continuous improvement of the program. </t>
    </r>
    <r>
      <rPr>
        <sz val="11"/>
        <color rgb="FFFF0000"/>
        <rFont val="Calibri"/>
        <family val="2"/>
        <scheme val="minor"/>
      </rPr>
      <t>&lt;&lt;&lt;The process used to assess attainment of student outcomes is unclear. In some cases, although assessment tools have been identified for each student outcome, the available data collected do not appear to correspond to the selected tools. In addition, although other information has been used for program improvement, no evidence was provided that the results of the assessment process have been utilized as input in determining those continuous improvement actions. Without an appropriate process for assessing and evaluating the extent to which student outcomes are being attained, and an effective and systematic use of the results of those evaluations, continuous improvement of the program is uncertain.&gt;&gt;&gt;</t>
    </r>
    <r>
      <rPr>
        <sz val="11"/>
        <color theme="1"/>
        <rFont val="Calibri"/>
        <family val="2"/>
        <scheme val="minor"/>
      </rPr>
      <t xml:space="preserve"> Thus, strength of compliance with this criterion is lacking.</t>
    </r>
  </si>
  <si>
    <r>
      <t xml:space="preserve">This criterion requires that the program regularly use appropriate, documented processes for assessing and evaluating the extent to which the student outcomes are being attained. The engineering accreditation criteria state that effective assessment includes the use of relevant direct, indirect, quantitative and qualitative measures as appropriate to the outcome being measured. </t>
    </r>
    <r>
      <rPr>
        <sz val="11"/>
        <color rgb="FFFF0000"/>
        <rFont val="Calibri"/>
        <family val="2"/>
        <scheme val="minor"/>
      </rPr>
      <t>&lt;&lt;&lt;A significant portion of the program’s assessment process occurs at the course level, includes student self- assessment as well as instructor direct assessment, and is used for continuous improvement of the courses. However, at the program level, different instructors use different levels of rigor in their assessment methods and only indirect assessment data are currently evaluated. Although the current process is effective, and the criterion is satisfied, without a consistent and reliable assessment methodology across the entire program the continued ability to make consistent decisions at the program level based on reliable assessment results may be compromised.&gt;&gt;&gt;</t>
    </r>
    <r>
      <rPr>
        <sz val="11"/>
        <color theme="1"/>
        <rFont val="Calibri"/>
        <family val="2"/>
        <scheme val="minor"/>
      </rPr>
      <t xml:space="preserve"> Thus, future compliance with this criterion may be jeopardized.</t>
    </r>
  </si>
  <si>
    <r>
      <t xml:space="preserve">This criterion requires a culminating major engineering design experience that incorporates appropriate engineering standards and multiple constraints and is based on the knowledge and skills acquired in earlier course work. </t>
    </r>
    <r>
      <rPr>
        <sz val="11"/>
        <color rgb="FFFF0000"/>
        <rFont val="Calibri"/>
        <family val="2"/>
        <scheme val="minor"/>
      </rPr>
      <t>&lt;&lt;&lt;The current curriculum only requires that a student complete 80 semester credits prior to taking the culminating design course. Although a review of student transcripts indicates that students typically delay taking the design course until later in the curriculum, and it appears that the criterion is currently satisfied, the potential exists for students to enroll in the culminating design course without having taken appropriate engineering courses. If this should occur, the culminating major design experience would not be based on knowledge and skills acquired in earlier course work.&gt;&gt;&gt;</t>
    </r>
    <r>
      <rPr>
        <sz val="11"/>
        <color theme="1"/>
        <rFont val="Calibri"/>
        <family val="2"/>
        <scheme val="minor"/>
      </rPr>
      <t xml:space="preserve"> Thus, future compliance with this criterion may be jeopardized.</t>
    </r>
  </si>
  <si>
    <r>
      <t xml:space="preserve">This criterion requires a culminating major engineering design experience that incorporates appropriate engineering standards and multiple constraints and is based on the knowledge and skills acquired in earlier course work. </t>
    </r>
    <r>
      <rPr>
        <sz val="11"/>
        <color rgb="FFFF0000"/>
        <rFont val="Calibri"/>
        <family val="2"/>
        <scheme val="minor"/>
      </rPr>
      <t>&lt;&lt;&lt;The review of student work revealed that the projects did not draw sufficiently from knowledge and skills acquired in earlier course work. Without these educational elements, students may not be adequately prepared to enter the practice of engineering.&gt;&gt;&gt;</t>
    </r>
    <r>
      <rPr>
        <sz val="11"/>
        <color theme="1"/>
        <rFont val="Calibri"/>
        <family val="2"/>
        <scheme val="minor"/>
      </rPr>
      <t xml:space="preserve"> Thus, strength of compliance with this criterion is lacking.</t>
    </r>
  </si>
  <si>
    <r>
      <t xml:space="preserve">This criterion requires a culminating major engineering design experience that incorporates appropriate engineering standards and multiple constraints. </t>
    </r>
    <r>
      <rPr>
        <sz val="11"/>
        <color rgb="FFFF0000"/>
        <rFont val="Calibri"/>
        <family val="2"/>
        <scheme val="minor"/>
      </rPr>
      <t>&lt;&lt;&lt;Review of student projects reveals the projects are investigative in nature and do not involve a major engineering design experience nor incorporate appropriate engineering standards and multiple constraints. Unless students complete a curriculum culminating in a major design experience incorporating appropriate engineering standards and multiple constraints, the students may not be fully prepared for engineering practice.&gt;&gt;&gt;</t>
    </r>
    <r>
      <rPr>
        <sz val="11"/>
        <color theme="1"/>
        <rFont val="Calibri"/>
        <family val="2"/>
        <scheme val="minor"/>
      </rPr>
      <t xml:space="preserve"> Thus, the program is not in compliance with this criterion.</t>
    </r>
  </si>
  <si>
    <r>
      <t xml:space="preserve">This criterion requires a culminating major engineering design experience that incorporates appropriate engineering standards and multiple constraints. </t>
    </r>
    <r>
      <rPr>
        <sz val="11"/>
        <color rgb="FFFF0000"/>
        <rFont val="Calibri"/>
        <family val="2"/>
        <scheme val="minor"/>
      </rPr>
      <t>&lt;&lt;&lt;The program was unable to demonstrate that engineering standards were addressed in all projects. By not considering engineering standards in the major design experience, students may not be adequately prepared for engineering practice.&gt;&gt;&gt;</t>
    </r>
    <r>
      <rPr>
        <sz val="11"/>
        <color theme="1"/>
        <rFont val="Calibri"/>
        <family val="2"/>
        <scheme val="minor"/>
      </rPr>
      <t xml:space="preserve"> Thus, strength of compliance with thus criterion is lacking.</t>
    </r>
  </si>
  <si>
    <r>
      <t xml:space="preserve">This criterion requires a culminating major engineering design experience that incorporates appropriate engineering standards and multiple constraints. </t>
    </r>
    <r>
      <rPr>
        <sz val="11"/>
        <color rgb="FFFF0000"/>
        <rFont val="Calibri"/>
        <family val="2"/>
        <scheme val="minor"/>
      </rPr>
      <t>&lt;&lt;&lt;The program's culminating design experience is provided by two courses. A review of student work from  these projects revealed that, while use of some engineering standards was evident in their designs, there was a lack of documentation of this being incorporated into the process, such as by providing a rationale for the appropriateness of a particular engineering standard. While the use of engineering standards were evident, the lack of consideration within the design project suggests that&gt;&gt;&gt;</t>
    </r>
    <r>
      <rPr>
        <sz val="11"/>
        <color theme="1"/>
        <rFont val="Calibri"/>
        <family val="2"/>
        <scheme val="minor"/>
      </rPr>
      <t xml:space="preserve"> future compliance with this criterion may be jeopardized.</t>
    </r>
  </si>
  <si>
    <r>
      <t xml:space="preserve">This criterion requires a culminating major engineering design experience that incorporates appropriate engineering standards and multiple constraints. The characteristics of engineering design include an iterative, creative, decision-making process that involves identifying opportunities, developing requirements, performing analysis and synthesis, generating multiple solutions, evaluating solutions against requirements, considering risks, and making trade-offs, for the purpose of obtaining a high-quality solution under the given circumstances. </t>
    </r>
    <r>
      <rPr>
        <sz val="11"/>
        <color rgb="FFFF0000"/>
        <rFont val="Calibri"/>
        <family val="2"/>
        <scheme val="minor"/>
      </rPr>
      <t>&lt;&lt;&lt;The evidence of student work provided for the major design experience course sequence consisted of a single PowerPoint file for each group. The program was unable to demonstrate that the design experience sequence included iterative decision-making process that involved identifying opportunities, developing requirements, performing analysis and synthesis, generating multiple solutions, evaluating solutions against requirements, considering risks, and making trade-offs, for the purpose of obtaining a high-quality solution under the given circumstances. Without an appropriate major design experience, students may not be adequately prepared for engineering practice.&gt;&gt;&gt;</t>
    </r>
    <r>
      <rPr>
        <sz val="11"/>
        <color theme="1"/>
        <rFont val="Calibri"/>
        <family val="2"/>
        <scheme val="minor"/>
      </rPr>
      <t xml:space="preserve"> Thus, strength of compliance with thus criterion is lacking.</t>
    </r>
  </si>
  <si>
    <r>
      <t xml:space="preserve">This criterion requires a culminating major engineering design experience that incorporates appropriate engineering standards and multiple constraints. The characteristics of engineering design include an iterative, creative, decision-making process that involves identifying opportunities, developing requirements, performing analysis and synthesis, generating multiple solutions, evaluating solutions against requirements, considering risks, and making trade-offs, for the purpose of obtaining a high-quality solution under the given circumstances. </t>
    </r>
    <r>
      <rPr>
        <sz val="11"/>
        <color rgb="FFFF0000"/>
        <rFont val="Calibri"/>
        <family val="2"/>
        <scheme val="minor"/>
      </rPr>
      <t>&lt;&lt;&lt;The major design experience project reports reviewed by the visiting team incorporated constraints and standards, which were explicitly specified in the Capstone Design Handbook. The guidelines in this handbook are based on the 2018-19 engineering accreditation criteria and do not define or include rubrics for the elements of engineering design. Although not explicitly identified in the reports, the program was able to demonstrate that major design experience projects included most of the engineering design elements. However, without guidance related to addressing all aspects of engineering design,&gt;&gt;&gt;</t>
    </r>
    <r>
      <rPr>
        <sz val="11"/>
        <color theme="1"/>
        <rFont val="Calibri"/>
        <family val="2"/>
        <scheme val="minor"/>
      </rPr>
      <t xml:space="preserve"> future compliance with this criterion may be jeopardized.</t>
    </r>
  </si>
  <si>
    <r>
      <t xml:space="preserve">This criterion requires that the curriculum include a minimum of 45 semester credit hours (or equivalent) of engineering topics appropriate to the program, consisting of engineering and computer sciences and engineering design, and utilizing modern engineering tools. </t>
    </r>
    <r>
      <rPr>
        <sz val="11"/>
        <color rgb="FFFF0000"/>
        <rFont val="Calibri"/>
        <family val="2"/>
        <scheme val="minor"/>
      </rPr>
      <t>&lt;&lt;&lt;The program's allocation of credits for the curriculum indicated 45 credit hours of engineering topics; however, there is a path through the program, identified as Option 3, that replaces seven credit hours of engineering courses with two credit hours of engineering, along with a five credit-hour course, CH 384, Organic Chemistry, which is described as an introduction to organic chemistry with an emphasis on experimental design. Evidence was provided to indicate that a portion of this course contains engineering topics; however, the appropriateness of including all five credit hours as engineering topics could not be verified. Without an adequate number of credit hours devoted to engineering topics, the curriculum may not adequately prepare students to enter the practice of engineering.&gt;&gt;&gt;</t>
    </r>
    <r>
      <rPr>
        <sz val="11"/>
        <color theme="1"/>
        <rFont val="Calibri"/>
        <family val="2"/>
        <scheme val="minor"/>
      </rPr>
      <t xml:space="preserve"> Thus, strength of compliance with this criterion is lacking.</t>
    </r>
  </si>
  <si>
    <r>
      <t xml:space="preserve">This criterion requires that the curriculum include a minimum of 45 semester credit hours (or equivalent) of engineering topics appropriate to the program, consisting of engineering and computer sciences and engineering design, and utilizing modern engineering tools. </t>
    </r>
    <r>
      <rPr>
        <sz val="11"/>
        <color rgb="FFFF0000"/>
        <rFont val="Calibri"/>
        <family val="2"/>
        <scheme val="minor"/>
      </rPr>
      <t>&lt;&lt;&lt;The program has four concentrations with specified a curriculum for each concentration. The number of technical elective credits in the four concentrations varies from six to 35 credits with a mixture of both engineering and math/science courses allowed. Three of the four concentrations need engineering topic credits from the technical electives to meet the minimum 45 credits, with two of the concentrations not restricting the technical electives to ensure the minimum number of engineering topic credits. The defined curricular content of the program's concentrations provides an approved path through the program whereby a student would graduate while not meeting the curricular requirements of this criterion.&gt;&gt;&gt;</t>
    </r>
    <r>
      <rPr>
        <sz val="11"/>
        <color theme="1"/>
        <rFont val="Calibri"/>
        <family val="2"/>
        <scheme val="minor"/>
      </rPr>
      <t xml:space="preserve"> Thus, the program is not in compliance with this criterion.</t>
    </r>
  </si>
  <si>
    <r>
      <t xml:space="preserve">This criterion requires that the curriculum include a minimum of 30 semester credit hours of a combination of college level mathematics and basic sciences with experimental experience appropriate to the program. </t>
    </r>
    <r>
      <rPr>
        <sz val="11"/>
        <color rgb="FFFF0000"/>
        <rFont val="Calibri"/>
        <family val="2"/>
        <scheme val="minor"/>
      </rPr>
      <t>&lt;&lt;&lt;The program uses CS342, Engineering Numerical Methods and Modeling, to meet the mathematics and basics sciences requirements. However, review of the course syllabus and materials, including the textbook and learning outcomes, describe an algorithmic software course that does not meet the criteria definition of college-level mathematics. As a result, the program is three credits under the required number of mathematics and basic sciences credits within its required curricula.&gt;&gt;&gt;</t>
    </r>
    <r>
      <rPr>
        <sz val="11"/>
        <color theme="1"/>
        <rFont val="Calibri"/>
        <family val="2"/>
        <scheme val="minor"/>
      </rPr>
      <t xml:space="preserve"> Thus, the program is not in compliance with this criterion.</t>
    </r>
  </si>
  <si>
    <r>
      <t xml:space="preserve">This criterion requires that the curriculum include a minimum of 30 semester credit hours of a combination of college level mathematics and basic sciences with experimental experience appropriate to the program. Basic sciences are disciplines focused on knowledge or understanding of the fundamental aspects of natural phenomena. Basic sciences consist of chemistry and physics and other natural sciences including life, earth, and space sciences. </t>
    </r>
    <r>
      <rPr>
        <sz val="11"/>
        <color rgb="FFFF0000"/>
        <rFont val="Calibri"/>
        <family val="2"/>
        <scheme val="minor"/>
      </rPr>
      <t>&lt;&lt;&lt;The program includes partial credit hours in engineering mechanics, environmental science, and thermodynamic courses allocated toward meeting the basic science curricular requirement. The total credit hours, including the partial credit hours is 30 hours. Hence the program currently is in compliance with the criterion minimum. However, any changes to the contents of these courses may result in dropping below the 30-credit hour minimum of mathematics and basic science credit hours.&gt;&gt;&gt;</t>
    </r>
    <r>
      <rPr>
        <sz val="11"/>
        <color theme="1"/>
        <rFont val="Calibri"/>
        <family val="2"/>
        <scheme val="minor"/>
      </rPr>
      <t xml:space="preserve"> Thus, future compliance with this criterion may be jeopardized.</t>
    </r>
  </si>
  <si>
    <r>
      <t xml:space="preserve">This criterion states that the program curriculum must provide adequate content for each area, consistent with the student outcomes and program educational objectives, to ensure students are prepared to enter the practice of engineering. </t>
    </r>
    <r>
      <rPr>
        <sz val="11"/>
        <color rgb="FFFF0000"/>
        <rFont val="Calibri"/>
        <family val="2"/>
        <scheme val="minor"/>
      </rPr>
      <t>&lt;&lt;&lt;Criterion 3 states that attainment of Student Outcome 4 requires the student to have an ability to recognize ethical and professional responsibilities in engineering situations and make informed judgments, which must consider the impact of engineering solutions in global, economic, environmental, and societal contexts. Although there is limited discussion of ethical and professional responsibilities in the major design experience course, the curriculum does not include any introduction, reinforcement, and consideration of global, economic, environmental, and societal contexts of engineering solutions. Without coverage of these topics, the curriculum may not adequately prepare students to enter the practice of engineering.&gt;&gt;&gt;</t>
    </r>
    <r>
      <rPr>
        <sz val="11"/>
        <color theme="1"/>
        <rFont val="Calibri"/>
        <family val="2"/>
        <scheme val="minor"/>
      </rPr>
      <t xml:space="preserve"> Thus, strength of compliance with this criterion is lacking.</t>
    </r>
  </si>
  <si>
    <r>
      <t xml:space="preserve">This criterion requires that the faculty are of sufficient number and competencies to cover all curricular areas and have sufficient authority for program guidance and implementation of processes for evaluation, assessment and continuous improvement. </t>
    </r>
    <r>
      <rPr>
        <sz val="11"/>
        <color rgb="FFFF0000"/>
        <rFont val="Calibri"/>
        <family val="2"/>
        <scheme val="minor"/>
      </rPr>
      <t>&lt;&lt;&lt;The program is directed by the associate dean of academic affairs. The program has only one course which is taught by part-time faculty member. Except for that one course, the program does not offer its own courses, nor does it have its own faculty. The students are enrolled in courses offered by other engineering programs. These courses are taught almost exclusively by full-time tenured or tenure-track faculty members of other engineering programs and it is unclear if they have any authority to influence the program. Further, they are not involved in any processes for the evaluation, assessment and continuous improvement of the program. Without a sufficient faculty that has the required authority to administer and operate all aspects of the program,&gt;&gt;&gt;</t>
    </r>
    <r>
      <rPr>
        <sz val="11"/>
        <color theme="1"/>
        <rFont val="Calibri"/>
        <family val="2"/>
        <scheme val="minor"/>
      </rPr>
      <t xml:space="preserve"> the program is not in compliance with this criterion.</t>
    </r>
  </si>
  <si>
    <r>
      <t xml:space="preserve">This criterion requires that the faculty have and demonstrate sufficient authority to ensure the proper guidance of the program and to develop and implement processes for the evaluation, assessment, and continuing improvement of the program. </t>
    </r>
    <r>
      <rPr>
        <sz val="11"/>
        <color rgb="FFFF0000"/>
        <rFont val="Calibri"/>
        <family val="2"/>
        <scheme val="minor"/>
      </rPr>
      <t>&lt;&lt;&lt;Interviews with faculty members indicated that most of the assessment activities were being conducted by the university assessment center, and decisions on continuous improvement of the program were being made with only partial input from the program’s faculty members. This practice resulted in the limited engagement of the faculty in the assessment process and caused the implementation of changes based on the continuous improvement process to be uncertain and/or ineffective.&gt;&gt;&gt;</t>
    </r>
    <r>
      <rPr>
        <sz val="11"/>
        <color theme="1"/>
        <rFont val="Calibri"/>
        <family val="2"/>
        <scheme val="minor"/>
      </rPr>
      <t xml:space="preserve"> Thus, strength of compliance with this criterion is lacking.</t>
    </r>
  </si>
  <si>
    <r>
      <t xml:space="preserve">This criterion requires the program to demonstrate that the faculty members are of sufficient number and they have the competencies to cover all of the curricular areas of the program. In addition, the program faculty must have appropriate qualifications and must have and demonstrate sufficient authority to ensure the proper guidance of the program. </t>
    </r>
    <r>
      <rPr>
        <sz val="11"/>
        <color rgb="FFFF0000"/>
        <rFont val="Calibri"/>
        <family val="2"/>
        <scheme val="minor"/>
      </rPr>
      <t>&lt;&lt;&lt;The program has only one part-time professor who has formal training in bioengineering or has published in the biomedical area. Faculty members without a background in bioengineering teach more than half of the bioengineering courses. Because the program has only one part-time professor who has formal training in bioengineering, an insufficient number of faculty members with bioengineering expertise and/or experience are available to assure proper guidance and the continued operation of the bioengineering program.&gt;&gt;&gt;</t>
    </r>
    <r>
      <rPr>
        <sz val="11"/>
        <color theme="1"/>
        <rFont val="Calibri"/>
        <family val="2"/>
        <scheme val="minor"/>
      </rPr>
      <t xml:space="preserve"> Thus, strength of compliance with this criterion is lacking.</t>
    </r>
  </si>
  <si>
    <r>
      <t xml:space="preserve">This criterion requires the program to demonstrate that the faculty members are of sufficient number and they have the competencies to cover all of the curricular areas of the program. </t>
    </r>
    <r>
      <rPr>
        <sz val="11"/>
        <color rgb="FFFF0000"/>
        <rFont val="Calibri"/>
        <family val="2"/>
        <scheme val="minor"/>
      </rPr>
      <t>&lt;&lt;&lt;Students are required to pick one concentration and take three courses in that area. Faculty members reported that previously there were periods when students were not able to take concentration courses and had to substitute non-concentration courses. In addition, students reported that they were unable to register for courses because the classes were full and had waiting lists. The program is offering all concentration classes during the 2019-20 academic year, but future faculty shortages or faculty workload considerations could result in required classes not being offered.&gt;&gt;&gt;</t>
    </r>
    <r>
      <rPr>
        <sz val="11"/>
        <color theme="1"/>
        <rFont val="Calibri"/>
        <family val="2"/>
        <scheme val="minor"/>
      </rPr>
      <t xml:space="preserve"> Although the program is currently in compliance with this criterion, future compliance with this criterion may be jeopardized.</t>
    </r>
  </si>
  <si>
    <r>
      <t xml:space="preserve">This criterion requires a sufficient number of faculty members to accommodate adequate levels of student-faculty interaction, student advising and counseling, university service activities, professional development, and interactions with industrial and professional practitioners, as well as employers of students. </t>
    </r>
    <r>
      <rPr>
        <sz val="11"/>
        <color rgb="FFFF0000"/>
        <rFont val="Calibri"/>
        <family val="2"/>
        <scheme val="minor"/>
      </rPr>
      <t xml:space="preserve">&lt;&lt;&lt;Currently, the faculty members are stretched to cover their teaching duties, sometimes teaching five courses per semester, which makes professional development and interactions with practitioners difficult. The increasing size of the student body will further increase the program's teaching needs. Although the criterion is currently satisfied, there is the potential that increased teaching responsibilities may preclude meaningful professional development and interactions with practitioners.&gt;&gt;&gt; </t>
    </r>
    <r>
      <rPr>
        <sz val="11"/>
        <color theme="1"/>
        <rFont val="Calibri"/>
        <family val="2"/>
        <scheme val="minor"/>
      </rPr>
      <t>Thus, future compliance with this criterion may be jeopardized.</t>
    </r>
  </si>
  <si>
    <r>
      <t xml:space="preserve">This criterion requires a sufficient number of faculty members to accommodate adequate levels of student-faculty interaction, student advising and counseling, university service activities, professional development, and interactions with industrial and professional practitioners, as well as employers of students. </t>
    </r>
    <r>
      <rPr>
        <sz val="11"/>
        <color rgb="FFFF0000"/>
        <rFont val="Calibri"/>
        <family val="2"/>
        <scheme val="minor"/>
      </rPr>
      <t>&lt;&lt;&lt;Currently, the faculty members are stretched to cover their teaching duties, sometimes teaching five courses per semester, which makes professional development and interactions with practitioners difficult. The increasing size of the student body will further increase the program's teaching needs. Although the criterion is currently satisfied, there is the potential that increased teaching responsibilities may preclude meaningful professional development and interactions with practitioners.&gt;&gt;&gt;</t>
    </r>
    <r>
      <rPr>
        <sz val="11"/>
        <color theme="1"/>
        <rFont val="Calibri"/>
        <family val="2"/>
        <scheme val="minor"/>
      </rPr>
      <t xml:space="preserve"> Thus, future compliance with this criterion may be jeopardized.</t>
    </r>
  </si>
  <si>
    <r>
      <t xml:space="preserve">This criterion requires there to be sufficient faculty to accommodate adequate levels of student-faculty interaction, student advising and counseling, university service activities, professional development, and interactions with industrial and professional practitioners, as well as employers of students. </t>
    </r>
    <r>
      <rPr>
        <sz val="11"/>
        <color rgb="FFFF0000"/>
        <rFont val="Calibri"/>
        <family val="2"/>
        <scheme val="minor"/>
      </rPr>
      <t>&lt;&lt;&lt;The program has four full-time and three adjunct faculty members. In addition, the program has active searches for two additional full-time faculty members. Students indicated that there are insufficient faculty members to accommodate adequate student advising and counseling, which has caused numerous students to take an additional semester of coursework to complete their program of study. Without additional full-time faculty members, the program is unable to ensure it can adequately provide counseling and advising services to the students.&gt;&gt;&gt;</t>
    </r>
    <r>
      <rPr>
        <sz val="11"/>
        <color theme="1"/>
        <rFont val="Calibri"/>
        <family val="2"/>
        <scheme val="minor"/>
      </rPr>
      <t xml:space="preserve"> Thus, strength of compliance with this criterion is lacking.</t>
    </r>
  </si>
  <si>
    <r>
      <t xml:space="preserve">This criterion requires the program to demonstrate that there are sufficient faculty members to accommodate adequate levels of student-faculty interaction and student advising and counseling. </t>
    </r>
    <r>
      <rPr>
        <sz val="11"/>
        <color rgb="FFFF0000"/>
        <rFont val="Calibri"/>
        <family val="2"/>
        <scheme val="minor"/>
      </rPr>
      <t>&lt;&lt;&lt;After the departure of two faculty members previously responsible for academic advising, one staff member from the main campus is now required to travel two hours, once per semester, to provide formal advising on curricular matters with limited follow-up advising done via email. While several local adjunct faculty members also provide informal advising, that responsibility is not currently included in their documented job descriptions. Student advising and counseling in curriculum and career matters is occurring, satisfying this criterion. However, given the nature of the current student advising process, including the dependence on informal voluntary adjunct faculty members combined with the reliance on a single individual traveling over long distances,&gt;&gt;&gt;</t>
    </r>
    <r>
      <rPr>
        <sz val="11"/>
        <rFont val="Calibri"/>
        <family val="2"/>
        <scheme val="minor"/>
      </rPr>
      <t xml:space="preserve"> the potential exists that future compliance with this criterion may be jeopardized.</t>
    </r>
  </si>
  <si>
    <r>
      <t xml:space="preserve">This criterion requires a sufficient number of faculty members to accommodate adequate levels of student-faculty interaction. </t>
    </r>
    <r>
      <rPr>
        <sz val="11"/>
        <color rgb="FFFF0000"/>
        <rFont val="Calibri"/>
        <family val="2"/>
        <scheme val="minor"/>
      </rPr>
      <t>&lt;&lt;&lt;Because of the increased enrollment without a corresponding increase in faculty size, class sizes for upper-level courses can reach 200 students. Both students and faculty report that the level of student-faculty interaction is barely adequate. If the student enrollment continues to increase so too will the student-to-faculty ratio.&gt;&gt;&gt;</t>
    </r>
    <r>
      <rPr>
        <sz val="11"/>
        <color theme="1"/>
        <rFont val="Calibri"/>
        <family val="2"/>
        <scheme val="minor"/>
      </rPr>
      <t xml:space="preserve"> Thus, future compliance with this criterion may be in jeopardy.</t>
    </r>
  </si>
  <si>
    <r>
      <t xml:space="preserve">This criterion requires a sufficient number of faculty members to accommodate adequate levels of student-faculty interaction, student advising and counseling, university service activities, professional development, and interactions with industrial and professional practitioners, as well as employers of students. </t>
    </r>
    <r>
      <rPr>
        <sz val="11"/>
        <color rgb="FFFF0000"/>
        <rFont val="Calibri"/>
        <family val="2"/>
        <scheme val="minor"/>
      </rPr>
      <t>&lt;&lt;&lt;The program's faculty are responsible for teaching courses on two campuses. This requires all faculty members to teach overloads and all faculty members to commute several times a week between campuses to teach their assigned courses. The department has one new faculty position approved for hiring for both campuses. Although it appears that the criterion is currently satisfied, if the open positions are not filled soon the faculty may not be able to sustain the current level of effort, with the result that required faculty responsibilities may be compromised and&gt;&gt;&gt;</t>
    </r>
    <r>
      <rPr>
        <sz val="11"/>
        <color theme="1"/>
        <rFont val="Calibri"/>
        <family val="2"/>
        <scheme val="minor"/>
      </rPr>
      <t xml:space="preserve"> future compliance with this criterion may be jeopardized.</t>
    </r>
  </si>
  <si>
    <r>
      <t xml:space="preserve">This criterion requires the program to demonstrate that the faculty members are of sufficient number and they have the competencies to cover all the curricular areas of the program. </t>
    </r>
    <r>
      <rPr>
        <sz val="11"/>
        <color rgb="FFFF0000"/>
        <rFont val="Calibri"/>
        <family val="2"/>
        <scheme val="minor"/>
      </rPr>
      <t>&lt;&lt;&lt;The program currently has three full-time faculty members following the departure of one non-tenure-track faculty member this past summer. According to current and former students, the size of the faculty was not adequate to cover all the necessary areas even before this departure. Without additional faculty members, the program may be unable to offer a diverse range of courses and service the needs of its student body.&gt;&gt;&gt;</t>
    </r>
    <r>
      <rPr>
        <sz val="11"/>
        <color theme="1"/>
        <rFont val="Calibri"/>
        <family val="2"/>
        <scheme val="minor"/>
      </rPr>
      <t xml:space="preserve"> Thus, strength of compliance with this criterion is lacking.</t>
    </r>
  </si>
  <si>
    <r>
      <t xml:space="preserve">This criterion requires that the computing and information infrastructure used by the program and its students be adequate. </t>
    </r>
    <r>
      <rPr>
        <sz val="11"/>
        <color rgb="FFFF0000"/>
        <rFont val="Calibri"/>
        <family val="2"/>
        <scheme val="minor"/>
      </rPr>
      <t>&lt;&lt;&lt;This infrastructure is provided as institutional support by Computing Services. Institutionally Computing Services is still using Windows 7 for its operating system with no clear plan or timeline to upgrade. Microsoft support for Windows 7 is scheduled to end on January 14, 2020. The use of an unsupported operating system has the potential to degrade and compromise the computing infrastructure. While the criteria is currently satisfied, the use of a soon to be unsupported operating system could&gt;&gt;&gt;</t>
    </r>
    <r>
      <rPr>
        <sz val="11"/>
        <color theme="1"/>
        <rFont val="Calibri"/>
        <family val="2"/>
        <scheme val="minor"/>
      </rPr>
      <t xml:space="preserve"> jeopardize future compliance with the criterion.</t>
    </r>
  </si>
  <si>
    <r>
      <t xml:space="preserve">This criterion requires that modern tools, equipment, computing resources, and laboratories appropriate to the program must be systematically maintained and upgraded and that students must be provided appropriate guidance regarding their use. </t>
    </r>
    <r>
      <rPr>
        <sz val="11"/>
        <color rgb="FFFF0000"/>
        <rFont val="Calibri"/>
        <family val="2"/>
        <scheme val="minor"/>
      </rPr>
      <t>&lt;&lt;&lt;The full-time staff member who previously supervised student laboratory work and provided appropriate guidance on equipment utilization in support of the major design experience project has departed the program and no replacement has been named nor is a search underway. Further, while the facilities and equipment are relatively new, maintenance of some of the laboratories appears to be ad hoc, the major design experience space is generally cluttered, and physical safety-related issues were evident. Without adequate staff support to provide appropriate laboratory management and proper guidance to students using the required equipment, the students' ability to safely and properly use these critical resources to complete their major design projects is compromised.&gt;&gt;&gt;</t>
    </r>
    <r>
      <rPr>
        <sz val="11"/>
        <color theme="1"/>
        <rFont val="Calibri"/>
        <family val="2"/>
        <scheme val="minor"/>
      </rPr>
      <t xml:space="preserve"> Thus, strength of compliance with this criterion is lacking.</t>
    </r>
  </si>
  <si>
    <r>
      <t xml:space="preserve">This criterion requires that classrooms, offices, laboratories, and associated equipment must be adequate to support attainment of the student outcomes and to provide an atmosphere conducive to learning. </t>
    </r>
    <r>
      <rPr>
        <sz val="11"/>
        <color rgb="FFFF0000"/>
        <rFont val="Calibri"/>
        <family val="2"/>
        <scheme val="minor"/>
      </rPr>
      <t>&lt;&lt;&lt;Modern tools, equipment, computing resources, and laboratories appropriate to the program must be available, accessible and systematically maintained and upgraded to enable students to attain the student outcomes and to support program needs. Digital electronic boards, appropriate equipment for laboratories in digital systems courses, are not available. The lack of this type of equipment limits students’ ability to attain the associated student outcome.&gt;&gt;&gt;</t>
    </r>
    <r>
      <rPr>
        <sz val="11"/>
        <color theme="1"/>
        <rFont val="Calibri"/>
        <family val="2"/>
        <scheme val="minor"/>
      </rPr>
      <t xml:space="preserve"> Thus, strength of compliance with this criterion is lacking.</t>
    </r>
  </si>
  <si>
    <r>
      <t xml:space="preserve">This criterion requires modern tools, equipment, computing resources, and laboratories appropriate to the program to be available, accessible, and systematically maintained and upgraded to enable students to attain the student outcomes and to support program needs. </t>
    </r>
    <r>
      <rPr>
        <sz val="11"/>
        <color rgb="FFFF0000"/>
        <rFont val="Calibri"/>
        <family val="2"/>
        <scheme val="minor"/>
      </rPr>
      <t>&lt;&lt;&lt;Some of the equipment utilizes technology that is outdated to the extent that it could be impossible to repair if needed. While this equipment is currently functional and minimally adequate for instruction, without replacement, update, or upgrade&gt;&gt;&gt;</t>
    </r>
    <r>
      <rPr>
        <sz val="11"/>
        <color theme="1"/>
        <rFont val="Calibri"/>
        <family val="2"/>
        <scheme val="minor"/>
      </rPr>
      <t xml:space="preserve"> future compliance with this criterion may be jeopardized.</t>
    </r>
  </si>
  <si>
    <r>
      <t xml:space="preserve">This criterion requires that laboratories appropriate to the program must be systematically maintained to enable students to attain the student outcomes and to support program needs. </t>
    </r>
    <r>
      <rPr>
        <sz val="11"/>
        <color rgb="FFFF0000"/>
        <rFont val="Calibri"/>
        <family val="2"/>
        <scheme val="minor"/>
      </rPr>
      <t>&lt;&lt;&lt;Although equipment is currently adequate to support laboratory courses, there is a backlog of repairs and a shortage of replacement equipment. Therefore, the potential exists that there may not be enough equipment available to support the numbers of students enrolled in laboratory courses, requiring larger groups of students to share existing equipment and compromising student hands-on experience.&gt;&gt;&gt;</t>
    </r>
    <r>
      <rPr>
        <sz val="11"/>
        <color theme="1"/>
        <rFont val="Calibri"/>
        <family val="2"/>
        <scheme val="minor"/>
      </rPr>
      <t xml:space="preserve"> Thus, future compliance with this criterion may be jeopardized.</t>
    </r>
  </si>
  <si>
    <r>
      <t xml:space="preserve">This criterion requires that modern tools, equipment, computing resources, and laboratories appropriate to the program must be systematically maintained and upgraded to enable students to attain the student outcomes and to support program needs. </t>
    </r>
    <r>
      <rPr>
        <sz val="11"/>
        <color rgb="FFFF0000"/>
        <rFont val="Calibri"/>
        <family val="2"/>
        <scheme val="minor"/>
      </rPr>
      <t>&lt;&lt;&lt;A tour of laboratories, offices, and classrooms revealed that much of the software and equipment required for the program is outdated, obsolete, and in some cases defective. No evidence of a plan to systematically maintain and upgrade the laboratories, classrooms and offices was provided. Without the systematic maintenance and upgrade of the modern tools, equipment, computing resources, and laboratories, the program is unable to provide an environment in which student outcomes can be attained.&gt;&gt;&gt;</t>
    </r>
    <r>
      <rPr>
        <sz val="11"/>
        <color theme="1"/>
        <rFont val="Calibri"/>
        <family val="2"/>
        <scheme val="minor"/>
      </rPr>
      <t xml:space="preserve"> Thus, strength of compliance with this criterion is lacking.</t>
    </r>
  </si>
  <si>
    <r>
      <t xml:space="preserve">This criterion requires that classrooms, offices, laboratories, and associated equipment must be adequate to support attainment of the student outcomes and to provide an atmosphere conducive to learning. </t>
    </r>
    <r>
      <rPr>
        <sz val="11"/>
        <color rgb="FFFF0000"/>
        <rFont val="Calibri"/>
        <family val="2"/>
        <scheme val="minor"/>
      </rPr>
      <t>&lt;&lt;&lt;Due to increased enrollment and the existence of only one rock shear apparatus in the Rock Mechanics Laboratory, some students are required to conduct experiments after the normally scheduled laboratory time. While the program maintains its operations with minimal consequential impact on student learning, it is evident that with expected enrollment growth these efforts will be further strained.&gt;&gt;&gt;</t>
    </r>
    <r>
      <rPr>
        <sz val="11"/>
        <color theme="1"/>
        <rFont val="Calibri"/>
        <family val="2"/>
        <scheme val="minor"/>
      </rPr>
      <t xml:space="preserve"> Thus, future compliance with this criterion may be jeopardized.</t>
    </r>
  </si>
  <si>
    <r>
      <t xml:space="preserve">This criterion requires that modern tools, equipment, computing resources, and laboratories appropriate to the program be available, accessible, and systematically maintained and upgraded to enable students to attain the student outcomes and to support program needs. </t>
    </r>
    <r>
      <rPr>
        <sz val="11"/>
        <color rgb="FFFF0000"/>
        <rFont val="Calibri"/>
        <family val="2"/>
        <scheme val="minor"/>
      </rPr>
      <t>&lt;&lt;&lt;Due to increased enrollment and the existence of only one wind tunnel, students are required to conduct experiments in large groups of eight to 11. Both faculty and students report that only four or five students can fully participate in the wind tunnel lab experience at any given time. Approximately half of the students are not receiving the hands-on laboratory experience, which may limit their ability to attain the desired student outcomes.&gt;&gt;&gt;</t>
    </r>
    <r>
      <rPr>
        <sz val="11"/>
        <color theme="1"/>
        <rFont val="Calibri"/>
        <family val="2"/>
        <scheme val="minor"/>
      </rPr>
      <t xml:space="preserve"> Thus, strength of compliance with this criterion is lacking.</t>
    </r>
  </si>
  <si>
    <r>
      <t xml:space="preserve">This criterion requires that classrooms, offices, laboratories, and associated equipment must be adequate to support attainment of the student outcomes and to provide an atmosphere conducive to learning. </t>
    </r>
    <r>
      <rPr>
        <sz val="11"/>
        <color rgb="FFFF0000"/>
        <rFont val="Calibri"/>
        <family val="2"/>
        <scheme val="minor"/>
      </rPr>
      <t>&lt;&lt;&lt;Both students and faculty members report that increased student demand for office hours and limited meeting space frequently results in a standing room only situation. One faculty member arranged for office hours in a room on the other side of campus in order to accommodate student needs. While the program maintains its operations with minimal consequential impact on student learning, it is evident that with expected enrollment growth these efforts will be further strained.&gt;&gt;&gt;</t>
    </r>
    <r>
      <rPr>
        <sz val="11"/>
        <color theme="1"/>
        <rFont val="Calibri"/>
        <family val="2"/>
        <scheme val="minor"/>
      </rPr>
      <t xml:space="preserve"> Thus, future compliance with this criterion may be jeopardized.</t>
    </r>
  </si>
  <si>
    <r>
      <t xml:space="preserve">This criterion requires resources to be sufficient to acquire, maintain, and operate infrastructures, facilities, and equipment appropriate for the program. </t>
    </r>
    <r>
      <rPr>
        <sz val="11"/>
        <color rgb="FFFF0000"/>
        <rFont val="Calibri"/>
        <family val="2"/>
        <scheme val="minor"/>
      </rPr>
      <t>&lt;&lt;&lt;The program relies heavily upon laboratory facilities within the Department of Electrical and Computer Engineering. The program also relies heavily upon the Department of Computer Science to teach and provide laboratory space for computer science related courses taken by students in the program. During the past six years, the program has grown in enrollment by 69 percent. The Computer Science program has also grown significantly. This combination has placed a strain on the physical infrastructure, resulting in larger class sizes and reducing the availability of elective seats for Computer Engineering program students. Although the criterion is currently satisfied, continued growth of the Computer Engineering and Computer Science programs may diminish the ability of students to attain the student outcomes.&gt;&gt;&gt;</t>
    </r>
    <r>
      <rPr>
        <sz val="11"/>
        <color theme="1"/>
        <rFont val="Calibri"/>
        <family val="2"/>
        <scheme val="minor"/>
      </rPr>
      <t xml:space="preserve"> Thus, future compliance with this criterion may be jeopardized.</t>
    </r>
  </si>
  <si>
    <r>
      <t xml:space="preserve">This criterion requires resources to be sufficient to acquire, maintain, and operate infrastructures, facilities, and equipment appropriate for the program. </t>
    </r>
    <r>
      <rPr>
        <sz val="11"/>
        <color rgb="FFFF0000"/>
        <rFont val="Calibri"/>
        <family val="2"/>
        <scheme val="minor"/>
      </rPr>
      <t>&lt;&lt;&lt;The initiation of the program was supported by generous state funding for the first four years, but that funding ended in FY19. Current enrollment is lower than originally projected, resulting in less revenue than planned. A university-level funding reduction has contributed to a significant decrease in the department’s budget for FY20. Even though there is solid support across the institution and college for the program, the lower than planned budget may impact the program’s ability to maintain laboratories and provide operating supplies.&gt;&gt;&gt;</t>
    </r>
    <r>
      <rPr>
        <sz val="11"/>
        <color theme="1"/>
        <rFont val="Calibri"/>
        <family val="2"/>
        <scheme val="minor"/>
      </rPr>
      <t xml:space="preserve"> Thus, future compliance with this criterion may be jeopardized.</t>
    </r>
  </si>
  <si>
    <r>
      <t xml:space="preserve">The criterion requires institutional support and leadership to be adequate to ensure the quality and continuity of the program. It further requires that resources available to the program must be sufficient to acquire, maintain, and operate infrastructures, facilities, and equipment appropriate for the program, and to provide an environment in which student outcomes can be attained. </t>
    </r>
    <r>
      <rPr>
        <sz val="11"/>
        <color rgb="FFFF0000"/>
        <rFont val="Calibri"/>
        <family val="2"/>
        <scheme val="minor"/>
      </rPr>
      <t>&lt;&lt;&lt;Since the last visit, at least a half-dozen staff have either left or retired without being replaced. New equipment has not been purchased in the past several years making it harder to teach current industrial technology. Graduate or teaching assistant support for professors engaged in both teaching and research has been reduced. Without adequate support for faculty, staff, and equipment, the quality and continuity of the program is not assured.&gt;&gt;&gt;</t>
    </r>
    <r>
      <rPr>
        <sz val="11"/>
        <color theme="1"/>
        <rFont val="Calibri"/>
        <family val="2"/>
        <scheme val="minor"/>
      </rPr>
      <t xml:space="preserve"> Thus, strength of compliance with this criterion is lacking.</t>
    </r>
  </si>
  <si>
    <r>
      <t xml:space="preserve">This criterion requires institutional support and leadership be adequate to ensure the quality and continuity of the program, specifically that the resources including institutional services, financial support, and staff provided to the program must be adequate to meet program needs. </t>
    </r>
    <r>
      <rPr>
        <sz val="11"/>
        <color rgb="FFFF0000"/>
        <rFont val="Calibri"/>
        <family val="2"/>
        <scheme val="minor"/>
      </rPr>
      <t>&lt;&lt;&lt;The Department of Mechanical Engineering, which houses the program, has high enrollment and has recently added a new program without adequate financial support to hire additional faculty members and technicians. Due to shared resources across programs within the department the program has been negatively impacted with a higher student to faculty ratio and a high technician to faculty ratio. In addition, insufficient technical support has resulted in a student:technician ratio of about 500:1. While the program currently meets the teaching requirements, the faculty's ability to perform traditional faculty tasks outside of teaching, such as advising and professional development requirements and support student outcomes is negatively impacted.&gt;&gt;&gt;</t>
    </r>
    <r>
      <rPr>
        <sz val="11"/>
        <color theme="1"/>
        <rFont val="Calibri"/>
        <family val="2"/>
        <scheme val="minor"/>
      </rPr>
      <t xml:space="preserve"> Thus, strength of compliance with this criterion is lacking.</t>
    </r>
  </si>
  <si>
    <r>
      <t xml:space="preserve">This criterion requires that resources available to the program be sufficient to attract, retain, and provide for the continued professional development of a qualified faculty. </t>
    </r>
    <r>
      <rPr>
        <sz val="11"/>
        <color rgb="FFFF0000"/>
        <rFont val="Calibri"/>
        <family val="2"/>
        <scheme val="minor"/>
      </rPr>
      <t>&lt;&lt;&lt;As described in the self-study report, the faculty salaries are “substantially below” those of peer institutions, and the university administration is conducting a study of faculty and staff compensation by external consultants. If the results of the study are not implemented to the satisfaction of the faculty, it may be harder to retain current faculty and/or recruit new faculty.&gt;&gt;&gt;</t>
    </r>
    <r>
      <rPr>
        <sz val="11"/>
        <color theme="1"/>
        <rFont val="Calibri"/>
        <family val="2"/>
        <scheme val="minor"/>
      </rPr>
      <t xml:space="preserve"> Thus, future compliance with this criterion may be jeopardized.</t>
    </r>
  </si>
  <si>
    <r>
      <t xml:space="preserve">This criterion requires that resources including institutional services, financial support, and staff (both administrative and technical) provided to the program be adequate to meet program needs. </t>
    </r>
    <r>
      <rPr>
        <sz val="11"/>
        <color rgb="FFFF0000"/>
        <rFont val="Calibri"/>
        <family val="2"/>
        <scheme val="minor"/>
      </rPr>
      <t>&lt;&lt;&lt;Currently, the information technology (IT) staff supports program needs located in three buildings. The buildings are not co-located, and one technician is responsible for supporting these sites. Requests for additional IT staff support have been delayed or deferred due to turnover in the upper administration, which makes personnel decisions. Although current IT staff support is adequate, the addition of new faculty, growth in research, and the programs’ geographical location risk the program’s ability to maintain future levels of support without the additional IT resources.&gt;&gt;&gt;</t>
    </r>
    <r>
      <rPr>
        <sz val="11"/>
        <color theme="1"/>
        <rFont val="Calibri"/>
        <family val="2"/>
        <scheme val="minor"/>
      </rPr>
      <t xml:space="preserve"> Thus, future compliance with this criterion may be jeopardized.</t>
    </r>
  </si>
  <si>
    <r>
      <t xml:space="preserve">This criterion requires that resources, including institutional services, financial support, and staff (both administrative and technical) provided to the program be adequate to meet program needs. </t>
    </r>
    <r>
      <rPr>
        <sz val="11"/>
        <color rgb="FFFF0000"/>
        <rFont val="Calibri"/>
        <family val="2"/>
        <scheme val="minor"/>
      </rPr>
      <t>&lt;&lt;&lt;The self-study report indicated that six professional academic advisors and a senior program coordinator are assigned to the college. However, students are frustrated with the quality of the academic advising being provided, including the lack of curriculum knowledge. Students complained that their assigned advisor changed frequently. Discussions with the senior program coordinator and program administrators confirmed significant turnover in advisors assigned to the programs, primarily due to salary issues. The high turnover rate has resulted in student academic advising that is inadequate to meet program needs.&gt;&gt;&gt;</t>
    </r>
    <r>
      <rPr>
        <sz val="11"/>
        <color theme="1"/>
        <rFont val="Calibri"/>
        <family val="2"/>
        <scheme val="minor"/>
      </rPr>
      <t xml:space="preserve"> Thus, strength of compliance with this criterion is lacking.</t>
    </r>
  </si>
  <si>
    <r>
      <t xml:space="preserve">This criterion requires that institutional support and leadership be adequate to ensure the quality and continuity of the program. </t>
    </r>
    <r>
      <rPr>
        <sz val="11"/>
        <color rgb="FFFF0000"/>
        <rFont val="Calibri"/>
        <family val="2"/>
        <scheme val="minor"/>
      </rPr>
      <t>&lt;&lt;&lt;The program has had a sequence of interim chairs over the past 10 years. Incomplete communication between interim chairs has created a significant level of instability in the program's leadership. Some materials from the previous outcomes assessment cycle were not shared with current program leadership until requested during the current ABET program review. The instability of the program leadership negatively impacts the quality of instruction provided and diminishes the ability of students to attain student outcomes.&gt;&gt;&gt;</t>
    </r>
    <r>
      <rPr>
        <sz val="11"/>
        <color theme="1"/>
        <rFont val="Calibri"/>
        <family val="2"/>
        <scheme val="minor"/>
      </rPr>
      <t xml:space="preserve"> Thus, strength of compliance with this criterion is lacking.</t>
    </r>
  </si>
  <si>
    <r>
      <t xml:space="preserve">This criterion requires institutional support and leadership be adequate to ensure the quality and continuity of the program. </t>
    </r>
    <r>
      <rPr>
        <sz val="11"/>
        <color rgb="FFFF0000"/>
        <rFont val="Calibri"/>
        <family val="2"/>
        <scheme val="minor"/>
      </rPr>
      <t>&lt;&lt;&lt;Discussions during the visit indicate that budget cuts and realignments at the institutional level did not consider enrollment data at the program level and indirect recovery dollars have been reallocated away from the College of Engineering and its programs. Potential budget cuts and realignments could negatively affect retention and hiring of faculty and increase the already high student-to-faculty ratio. Further budget cuts would also negatively impact the program’s ability to acquire and maintain state of the art software, embedded processors, FPGA hardware and related tools, and provide funding for major design experience projects. If significant budget cuts occur as planned,&gt;&gt;&gt;</t>
    </r>
    <r>
      <rPr>
        <sz val="11"/>
        <color theme="1"/>
        <rFont val="Calibri"/>
        <family val="2"/>
        <scheme val="minor"/>
      </rPr>
      <t xml:space="preserve"> future compliance with this criterion may be jeopardized.</t>
    </r>
  </si>
  <si>
    <r>
      <t xml:space="preserve">Accreditation Policy and Procedure Manual Section I.A.4 requires institutions to represent the accreditation status of each program accurately and without ambiguity. Further, an institution may not use the same program name to identify both an accredited program and a non-accredited program. </t>
    </r>
    <r>
      <rPr>
        <sz val="11"/>
        <color rgb="FFFF0000"/>
        <rFont val="Calibri"/>
        <family val="2"/>
        <scheme val="minor"/>
      </rPr>
      <t>&lt;&lt;&lt;The institution offers Mechanical Engineering not only at its main campus in Upstate, but also at its campus in Downstate. Transcripts for the program indicate that courses were taken in Upstate, but do not distinguish at which of the two campuses the courses were taken. Indications of the award of a degree are not shown on the transcripts but are shown on separate corresponding degree certificates. The degree certificates indicate award of the degree in Upstate, but not at which campus the degree was earned. Because programs at Downstate use the same program name for programs that are not accredited by ABET and are not currently seeking ABET accreditation, and because transcripts and degree certificates documenting completion of the program are ambiguous with respect to the campus from which the degree is awarded, graduates from the Downstate campus could be incorrectly identified as having graduating from an accredited program.&gt;&gt;&gt;</t>
    </r>
    <r>
      <rPr>
        <sz val="11"/>
        <color theme="1"/>
        <rFont val="Calibri"/>
        <family val="2"/>
        <scheme val="minor"/>
      </rPr>
      <t xml:space="preserve"> Therefore, the program is not in compliance with this policy.</t>
    </r>
  </si>
  <si>
    <r>
      <t xml:space="preserve">The Program Criteria for Electrical and Similarly Named Engineering Programs requires the curriculum to include probability and statistics, including applications appropriate to the program. </t>
    </r>
    <r>
      <rPr>
        <sz val="11"/>
        <color rgb="FFFF0000"/>
        <rFont val="Calibri"/>
        <family val="2"/>
        <scheme val="minor"/>
      </rPr>
      <t>&lt;&lt;&lt;The program includes a required course on probability and statistics, and applications of probability are covered in some technical electives. However, only one required course in the curriculum incorporates minimal electrical engineering applications of probability. While the program criteria are currently met, the potential exists that minor variations in course content in the future could result in loss of coverage of required material. Without the required content, students will not be adequately prepared for the work force in this field.&gt;&gt;&gt;</t>
    </r>
    <r>
      <rPr>
        <sz val="11"/>
        <color theme="1"/>
        <rFont val="Calibri"/>
        <family val="2"/>
        <scheme val="minor"/>
      </rPr>
      <t xml:space="preserve"> Thus, future compliance with this criterion may be jeopardized.</t>
    </r>
  </si>
  <si>
    <r>
      <t xml:space="preserve">The Program Criteria for Civil and Similarly Named Engineering Programs requires that the curriculum include basic concepts in project management and leadership. </t>
    </r>
    <r>
      <rPr>
        <sz val="11"/>
        <color rgb="FFFF0000"/>
        <rFont val="Calibri"/>
        <family val="2"/>
        <scheme val="minor"/>
      </rPr>
      <t>&lt;&lt;&lt;There was no documented evidence that the program’s curriculum covers these topical areas. Without documentation that these elements will be consistently presented within the curriculum, students may not receive adequate training in management and leadership.&gt;&gt;&gt;</t>
    </r>
    <r>
      <rPr>
        <sz val="11"/>
        <color theme="1"/>
        <rFont val="Calibri"/>
        <family val="2"/>
        <scheme val="minor"/>
      </rPr>
      <t xml:space="preserve"> Thus, strength of compliance with this criterion is lacking.</t>
    </r>
  </si>
  <si>
    <r>
      <t xml:space="preserve">The Program Criteria for Civil and Similarly Named Engineering Programs require faculty teaching courses that are primarily design in content to be qualified to teach the subject matter by virtue of professional licensure or by education and design experience. </t>
    </r>
    <r>
      <rPr>
        <sz val="11"/>
        <color rgb="FFFF0000"/>
        <rFont val="Calibri"/>
        <family val="2"/>
        <scheme val="minor"/>
      </rPr>
      <t>&lt;&lt;&lt;The faculty member teaching GEOE 450, Geotechnical Engineering II, indicated as a design course, did not have professional licensure and only minimal design experience in this practice area. No other instructors were assigned to teach any portions of the class. Courses taught by individuals without sufficient qualifications can adversely affect the educational experience of the students and may not ensure that the students are prepared to enter the practice of engineering.&gt;&gt;&gt;</t>
    </r>
    <r>
      <rPr>
        <sz val="11"/>
        <color theme="1"/>
        <rFont val="Calibri"/>
        <family val="2"/>
        <scheme val="minor"/>
      </rPr>
      <t xml:space="preserve"> Thus, strength of compliance with this criterion is lacking.</t>
    </r>
  </si>
  <si>
    <r>
      <t xml:space="preserve">The Accreditation Policy and Procedure Manual (APPM) Section I.A.6.b requires that that the program must publicly post annual student enrollment and graduation data specific to the program, and Section I.A.7 requires the institution to make a public correction if misleading or incorrect information is released. </t>
    </r>
    <r>
      <rPr>
        <sz val="11"/>
        <color rgb="FFFF0000"/>
        <rFont val="Calibri"/>
        <family val="2"/>
        <scheme val="minor"/>
      </rPr>
      <t>&lt;&lt;&lt;Examination of enrollment data revealed that the numbers from the self-study, those displayed on the program website, and those received through correspondence were different. Furthermore, reported and published data for graduation numbers were different. Faculty members were uncertain as to who was responsible for collecting the data and how it was done. The inaccurate information could cause confusion to the public when reviewing the publicly posted student enrollment information. With uncertainty in the program’s ability to publish correct enrollment and graduation data,&gt;&gt;&gt;</t>
    </r>
    <r>
      <rPr>
        <sz val="11"/>
        <color theme="1"/>
        <rFont val="Calibri"/>
        <family val="2"/>
        <scheme val="minor"/>
      </rPr>
      <t xml:space="preserve"> strength of compliance with Sections I.A.6.b and I.A.7 of the APPM is lacking.</t>
    </r>
  </si>
  <si>
    <r>
      <t xml:space="preserve">The Accreditation Policy and Procedure Manual, Section I.C.4.b, requires that program names be presented consistently in the institution’s electronic and print publications and on the ABET Request for Evaluation (RFE). </t>
    </r>
    <r>
      <rPr>
        <sz val="11"/>
        <color rgb="FFFF0000"/>
        <rFont val="Calibri"/>
        <family val="2"/>
        <scheme val="minor"/>
      </rPr>
      <t>&lt;&lt;&lt;The department's website refers in several instances to the Engineering Science(s) program using alternative names that are not consistent with the program name as identified in the RFE.&gt;&gt;&gt;</t>
    </r>
    <r>
      <rPr>
        <sz val="11"/>
        <color theme="1"/>
        <rFont val="Calibri"/>
        <family val="2"/>
        <scheme val="minor"/>
      </rPr>
      <t xml:space="preserve"> Thus, strength of compliance with this policy is lacking.</t>
    </r>
  </si>
  <si>
    <r>
      <t xml:space="preserve">The Accreditation Policy and Procedure Manual (APPM) Section I.C.4 requires that the program name be shown consistently on the record of academic work (i.e., transcript) of its graduates, in the institution’s electronic and print publications, and on the ABET Request for Evaluation (RFE). Further, the program name must be distinguishable from the degree as conferred on the transcript of graduates, and if the program name implies specialization(s) for which Program Criteria have been developed, the program must satisfy all applicable Program Criteria. </t>
    </r>
    <r>
      <rPr>
        <sz val="11"/>
        <color rgb="FFFF0000"/>
        <rFont val="Calibri"/>
        <family val="2"/>
        <scheme val="minor"/>
      </rPr>
      <t>&lt;&lt;&lt;An evaluation of the transcripts for all graduates of the program during the 2018-19 academic year revealed that none of the transcripts listed the degree name in a format by which the program name as it is identified on the RFE would be distinguishable. Further, some transcripts listed minors that could easily be construed to imply specializations for which Program Criteria exit but against which the program has not been evaluated.&gt;&gt;&gt;</t>
    </r>
    <r>
      <rPr>
        <sz val="11"/>
        <color theme="1"/>
        <rFont val="Calibri"/>
        <family val="2"/>
        <scheme val="minor"/>
      </rPr>
      <t xml:space="preserve"> Thus, the program is not in compliance with this section of the APPM. </t>
    </r>
  </si>
  <si>
    <r>
      <t xml:space="preserve">The Accreditation Policy and Procedure Manual Section I.C.4.b requires that the program name be shown consistently on transcripts of its graduates, in the institution’s electronic and print publications, and on the ABET Request for Evaluation (RFE). </t>
    </r>
    <r>
      <rPr>
        <sz val="11"/>
        <color rgb="FFFF0000"/>
        <rFont val="Calibri"/>
        <family val="2"/>
        <scheme val="minor"/>
      </rPr>
      <t>&lt;&lt;&lt;While the program name is currently shown consistently, and the program is in compliance with this policy, the degree designation varies to include "Bachelor of Science" with the plan of Electrical Engineering indicated on a subsequent line as used on the transcript, and "Bachelor of Science in Electrical Engineering (BSEE)" as used on department web pages and materials for distribution. If inconsistent degree designation were to extend to the program name, such as identifying the program simply using the name BSEE, the program would no longer by in compliance with this policy.&gt;&gt;&gt;</t>
    </r>
    <r>
      <rPr>
        <sz val="11"/>
        <color theme="1"/>
        <rFont val="Calibri"/>
        <family val="2"/>
        <scheme val="minor"/>
      </rPr>
      <t xml:space="preserve"> Thus, future compliance with this policy may be jeopardized.</t>
    </r>
  </si>
  <si>
    <r>
      <t xml:space="preserve">The Accreditation Policy and Procedure Manual (APPM) Section I.D.1.g. states that ABET conducts all reviews in English. It further states that programs must submit all documentation, including the self-study report, records of academic work, display materials, and correspondence, in English. </t>
    </r>
    <r>
      <rPr>
        <sz val="11"/>
        <color rgb="FFFF0000"/>
        <rFont val="Calibri"/>
        <family val="2"/>
        <scheme val="minor"/>
      </rPr>
      <t>&lt;&lt;&lt;The overwhelming majority of the display material and academic work for this review was available only in Spanish. Translators were provided to assist with the onsite review, but not all translators appeared to have the depth of technical expertise necessary to provide uniform translation of the highly technical and detailed material. While the review was completed successfully, and this policy is currently satisfied, if materials are not available in English and translators are not able to provide appropriate translation of the technical material,&gt;&gt;&gt;</t>
    </r>
    <r>
      <rPr>
        <sz val="11"/>
        <color theme="1"/>
        <rFont val="Calibri"/>
        <family val="2"/>
        <scheme val="minor"/>
      </rPr>
      <t xml:space="preserve"> future compliance with this policy may be jeopardized.</t>
    </r>
  </si>
  <si>
    <r>
      <t xml:space="preserve">Section I.E.1 of the Accreditation Policy and Procedure Manual (APPM) states that reviews are conducted to verify that a program is in compliance with the appropriate accreditation criteria, policies, and procedures. It further states that in order for a program to be accredited, all paths to completion of the program must satisfy the appropriate criteria. In addition, Section I.D.1.f of the APPM states that the Self-Study Report must include information about all methods of program delivery, all possible paths to completion of the degree, and remote offerings. </t>
    </r>
    <r>
      <rPr>
        <sz val="11"/>
        <color rgb="FFFF0000"/>
        <rFont val="Calibri"/>
        <family val="2"/>
        <scheme val="minor"/>
      </rPr>
      <t>&lt;&lt;&lt;Because the Computer Engineering English path to completion of the degree was not documented in the Self-Study and because the Computer Engineering English path to completion of the degree was not reviewed, it is not known whether that path to completion of the degree satisfies the applicable criteria.&gt;&gt;&gt;</t>
    </r>
    <r>
      <rPr>
        <sz val="11"/>
        <color theme="1"/>
        <rFont val="Calibri"/>
        <family val="2"/>
        <scheme val="minor"/>
      </rPr>
      <t xml:space="preserve"> Thus, the program is not in compliance with these policies.</t>
    </r>
  </si>
  <si>
    <r>
      <t xml:space="preserve">The Accreditation Policy and Procedure Manual (APPM) Section I.E.5.b.(1) requires that the facilities are adequate and safe for its intended purposes. </t>
    </r>
    <r>
      <rPr>
        <sz val="11"/>
        <color rgb="FFFF0000"/>
        <rFont val="Calibri"/>
        <family val="2"/>
        <scheme val="minor"/>
      </rPr>
      <t>&lt;&lt;&lt;The Hydraulics Laboratory contains a movable wave tank, which partially blocked safe egress from the Water Quality Laboratory. Further inquiry revealed that this piece of equipment is moved frequently, and it was returned to an appropriate location prior to completion of the visiting team's on-site review. While it appears that the current location of the wave tank allows for safe egress, without appropriate space dedicated to be free of obstruction, the potential exists that future movement of the tank could impact the egress of the Water Quality Laboratory and create safety issues in the future.&gt;&gt;&gt;</t>
    </r>
    <r>
      <rPr>
        <sz val="11"/>
        <color theme="1"/>
        <rFont val="Calibri"/>
        <family val="2"/>
        <scheme val="minor"/>
      </rPr>
      <t xml:space="preserve"> Thus, future compliance with this policy may be in jeopardy.</t>
    </r>
  </si>
  <si>
    <r>
      <t xml:space="preserve">The Accreditation Policy and Procedure Manual Section I.E.5.b.(1) requires that the team inspect program facilities to assure the instructional and learning environments are adequate and are safe for the intended purposes. </t>
    </r>
    <r>
      <rPr>
        <sz val="11"/>
        <color rgb="FFFF0000"/>
        <rFont val="Calibri"/>
        <family val="2"/>
        <scheme val="minor"/>
      </rPr>
      <t>&lt;&lt;&lt;Visual inspection of the research laboratories utilized for the second semester of the senior design course identified safety concerns including lack of cleanliness, excessive clutter and drink items in a lab restricting food and drink. While these issues were remedied overnight, and the program has some policies and procedures in place, the program could not demonstrate they are consistently enforced, thereby potentially placing student safety at risk.&gt;&gt;&gt;</t>
    </r>
    <r>
      <rPr>
        <sz val="11"/>
        <color theme="1"/>
        <rFont val="Calibri"/>
        <family val="2"/>
        <scheme val="minor"/>
      </rPr>
      <t xml:space="preserve"> Thus, strength of compliance with this policy is lacking.</t>
    </r>
  </si>
  <si>
    <r>
      <t xml:space="preserve">The Accreditation Policy and Procedure Manual (APPM) Section I.E.5.b.(1) states that the team will examine the facilities to assure that instructional and learning environments are adequate and safe for the intended purposes. </t>
    </r>
    <r>
      <rPr>
        <sz val="11"/>
        <color rgb="FFFF0000"/>
        <rFont val="Calibri"/>
        <family val="2"/>
        <scheme val="minor"/>
      </rPr>
      <t>&lt;&lt;&lt;During the site visit, numerous unsafe conditions and practices were observed in instructional and laboratory environments within the College of Mechanical Engineering. These have significant potential to cause personal injuries and damage to institutional property. The team observed gas cylinders within the welding laboratory that were stored in an unsecured manner; unsecured fire extinguishers placed on the ground and on a shelf by a window; gasoline or other petroleum products stored in unlabeled plastic containers on the floor near the welding laboratory; a welding laboratory without eye protection curtains; an engine laboratory without a CO sensor, even though there was a potential for gaseous by-products and smoke to return to the laboratory; a portable wind tunnel air exit port without protective devices to preclude the tested specimen or part from becoming a high speed projectile; and machining equipment without a functioning kill switch. Further, safety issues were observed in support areas, including in the library used by all students, where fire extinguishers were found unsecured on the ground on various floors. The institution safety officer agreed these were serious safety violations, and all of the specific issues cited above except those associated with the wind tunnel were resolved during the visit. Many of the safety concerns were observed in the presence of instructors and other staff members. This indicates that current safety policies and procedures are inadequate to ensure effective safety training is available to both institutional employees and students. Unless all identified safety issues are addressed and appropriate and effective policies and procedures are in place to ensure that the instructional and learning environments are safe for the intended purposes, students and personnel are at significant risk.&gt;&gt;&gt;</t>
    </r>
    <r>
      <rPr>
        <sz val="11"/>
        <color theme="1"/>
        <rFont val="Calibri"/>
        <family val="2"/>
        <scheme val="minor"/>
      </rPr>
      <t xml:space="preserve"> Thus, the program is not in compliance with the requirement implicit in Section I.E.5.b. (1) of the APPM that learning environments be safe for their intended purposes.</t>
    </r>
  </si>
  <si>
    <t>Evaluate student performance</t>
  </si>
  <si>
    <t>Equipment systematically maintained, repaired, and upgraded</t>
  </si>
  <si>
    <t>Institutional services, financial support, and staff (both administrative and technical) adequate to meet program needs</t>
  </si>
  <si>
    <t>Assessment processes regular</t>
  </si>
  <si>
    <t>Assessment processes appropriate</t>
  </si>
  <si>
    <t>Assessment processes documented</t>
  </si>
  <si>
    <t>Provides adequate content for each area, consistent with the outcomes and objectives of the program and institution</t>
  </si>
  <si>
    <t>A culminating major engineering design experience</t>
  </si>
  <si>
    <t>Dates of Visit</t>
  </si>
  <si>
    <t>Exactly as shown on RFE</t>
  </si>
  <si>
    <t>Exactly as shown on RFE (e.g., BS, B.S., Bachelor of Science, etc…)</t>
  </si>
  <si>
    <t>Evaluated by:</t>
  </si>
  <si>
    <t>ABET</t>
  </si>
  <si>
    <t>Engineering Accreditation Commission</t>
  </si>
  <si>
    <t>LIST OF PERSONS INTERVIEWED</t>
  </si>
  <si>
    <t>Position</t>
  </si>
  <si>
    <t>Name</t>
  </si>
  <si>
    <t>CURRICULUM ANALYSIS for BACHELOR'S PROGRAM</t>
  </si>
  <si>
    <t>Curricular Category</t>
  </si>
  <si>
    <t>General Education</t>
  </si>
  <si>
    <t>Is Program Criteria Requirement Met?</t>
  </si>
  <si>
    <t>Culminating design experience based on knowledge and skills acquired in earlier course work.</t>
  </si>
  <si>
    <t>Culminating design experience incorporates appropriate engineering standards and multiple realistic constraints.</t>
  </si>
  <si>
    <t>Other requirements contained in applicable program criteria</t>
  </si>
  <si>
    <t>TRANSCRIPT ANALYSIS for BACHELOR'S PROGRAM</t>
  </si>
  <si>
    <t>College level Mathematics and Basic Sciences (≥30 semester hours or equivalent)</t>
  </si>
  <si>
    <t>Content beyond baccalaureate program (≥30 semester hours or equivalent)</t>
  </si>
  <si>
    <t>Other Criteria</t>
  </si>
  <si>
    <t>Curricular components of the baccalaureate program level criteria relevant to the master's level program name✭</t>
  </si>
  <si>
    <t>College level Mathematics and Basic Sciences✭ (≥30 semester hours or equivalent)</t>
  </si>
  <si>
    <t>Engineering Topics✭ (≥45 semester hours or equivalent)</t>
  </si>
  <si>
    <t>Mastery of a specifiec field of study or area of professional practice consistent with the master's program name and at a level beyond the requirements of baccalaureate level programs</t>
  </si>
  <si>
    <t>TRANSCRIPT ANALYSIS for MASTER'S PROGRAM</t>
  </si>
  <si>
    <t>Program Title:</t>
  </si>
  <si>
    <t>Degree Designation:</t>
  </si>
  <si>
    <t>Institution Name:</t>
  </si>
  <si>
    <t>Dates of Visit:</t>
  </si>
  <si>
    <t>Team Chair:</t>
  </si>
  <si>
    <t>Program Evaluator:</t>
  </si>
  <si>
    <t>PEV Mail Address:</t>
  </si>
  <si>
    <t>PEV Primary Phone:</t>
  </si>
  <si>
    <t>PEV Alternative Phone:</t>
  </si>
  <si>
    <t>PEV email:</t>
  </si>
  <si>
    <t>Society represented by PEV:</t>
  </si>
  <si>
    <t>Program Criteria:</t>
  </si>
  <si>
    <t>Engineering Topics (≥45 semester hours or equivalent)</t>
  </si>
  <si>
    <t>College level Mathematics and Basic Sciences  (≥30 semester hours or equivalent)</t>
  </si>
  <si>
    <t>List any applicable program criteria✭</t>
  </si>
  <si>
    <t>per Table 5-1 of Self-Study☆</t>
  </si>
  <si>
    <t>per PEV evaluation☆</t>
  </si>
  <si>
    <t>Are curricular requirements met in each of the following areas?☆</t>
  </si>
  <si>
    <t>Credits Actually Earned by Student Number☆</t>
  </si>
  <si>
    <t>Is Program Criteria Requirement Met by Student Number?☆</t>
  </si>
  <si>
    <t>Is Criteria Requirement Met by Student Number?☆</t>
  </si>
  <si>
    <r>
      <rPr>
        <b/>
        <sz val="11"/>
        <color theme="1"/>
        <rFont val="Calibri Light"/>
        <family val="2"/>
        <scheme val="major"/>
      </rPr>
      <t>Sample Statement Language</t>
    </r>
    <r>
      <rPr>
        <sz val="11"/>
        <color theme="1"/>
        <rFont val="Calibri Light"/>
        <family val="2"/>
        <scheme val="major"/>
      </rPr>
      <t xml:space="preserve">
PEVs </t>
    </r>
    <r>
      <rPr>
        <u/>
        <sz val="11"/>
        <color theme="1"/>
        <rFont val="Calibri Light (Headings)"/>
      </rPr>
      <t>must modify</t>
    </r>
    <r>
      <rPr>
        <sz val="11"/>
        <color theme="1"/>
        <rFont val="Calibri Light"/>
        <family val="2"/>
        <scheme val="major"/>
      </rPr>
      <t xml:space="preserve"> the sample language to </t>
    </r>
    <r>
      <rPr>
        <u/>
        <sz val="11"/>
        <color theme="1"/>
        <rFont val="Calibri Light (Headings)"/>
      </rPr>
      <t>clearly reflect</t>
    </r>
    <r>
      <rPr>
        <sz val="11"/>
        <color theme="1"/>
        <rFont val="Calibri Light"/>
        <family val="2"/>
        <scheme val="major"/>
      </rPr>
      <t xml:space="preserve"> what was observed and the negative (or potential negative) impact on the program.</t>
    </r>
  </si>
  <si>
    <r>
      <rPr>
        <b/>
        <u/>
        <sz val="18"/>
        <color theme="1"/>
        <rFont val="Calibri (Body)"/>
      </rPr>
      <t>Click</t>
    </r>
    <r>
      <rPr>
        <b/>
        <sz val="18"/>
        <color theme="1"/>
        <rFont val="Calibri"/>
        <family val="2"/>
        <scheme val="minor"/>
      </rPr>
      <t xml:space="preserve"> for Video Tutorial</t>
    </r>
  </si>
  <si>
    <t xml:space="preserve">Employs effective assessment as defined in the criteria (hover to see definition) </t>
  </si>
  <si>
    <t>Evaluation of data consistent with definition in the criteria (hover to see definition)</t>
  </si>
  <si>
    <t xml:space="preserve">     Assessment processes sustainable</t>
  </si>
  <si>
    <t xml:space="preserve">     Design experience is design, not research</t>
  </si>
  <si>
    <t xml:space="preserve">     Design experience is iterative</t>
  </si>
  <si>
    <t>5.5.a</t>
  </si>
  <si>
    <t>Curriculum options include design content consistent with the ABET definition of Engineering Design (hover to see definition)</t>
  </si>
  <si>
    <t>A minimum of 30 semester credit hours (or equivalent) of a combination of college-level math and basic sciences with experimental experience appropriate to the program (hover to see definitions)</t>
  </si>
  <si>
    <t>PROGRAM EVALUATOR REVIEW WORKSHEET</t>
  </si>
  <si>
    <t>per PEV's Evaluation☆</t>
  </si>
  <si>
    <r>
      <t xml:space="preserve">This criterion requires that classrooms, offices, laboratories, and associated equipment be adequate to support attainment of the student outcomes and to provide an atmosphere conducive to learning. </t>
    </r>
    <r>
      <rPr>
        <sz val="11"/>
        <color rgb="FFFF0000"/>
        <rFont val="Calibri"/>
        <family val="2"/>
        <scheme val="minor"/>
      </rPr>
      <t>&lt;&lt;&lt;The laboratory space and equipment are used for both teaching and research activities. Because of the limited space, students stagger start times for their lab work or schedule lab times outside of class time. Although this creative scheduling currently provides adequate student access to the laboratories, it may not be workable with an expansion of the graduate research program and future undergraduate enrollment increases.&gt;&gt;&gt;</t>
    </r>
    <r>
      <rPr>
        <sz val="11"/>
        <color theme="1"/>
        <rFont val="Calibri"/>
        <family val="2"/>
        <scheme val="minor"/>
      </rPr>
      <t xml:space="preserve"> Thus, future compliance with this criterion may be jeopardized.</t>
    </r>
  </si>
  <si>
    <t>Other</t>
  </si>
  <si>
    <t>Bachelor of Architectural Engineering</t>
  </si>
  <si>
    <t>ASCE</t>
  </si>
  <si>
    <t>Architectural Engineering</t>
  </si>
  <si>
    <t>Architectural and Similarly Named Engineering</t>
  </si>
  <si>
    <t>Yes</t>
  </si>
  <si>
    <t>Synthesis level in one area</t>
  </si>
  <si>
    <t>Application level in a second area</t>
  </si>
  <si>
    <t>45+</t>
  </si>
  <si>
    <t>32+</t>
  </si>
  <si>
    <t>Comprehension in two areas</t>
  </si>
  <si>
    <t>General Criteria shall support these four areas</t>
  </si>
  <si>
    <t>Discuss architecture</t>
  </si>
  <si>
    <t>Design Level: systems and processes, works in overall architectural design, communication  with team members, computer-based technology</t>
  </si>
  <si>
    <t>works in overall architecture</t>
  </si>
  <si>
    <t>communication with team members</t>
  </si>
  <si>
    <t>computer-based technology</t>
  </si>
  <si>
    <t>Okay per SSR</t>
  </si>
  <si>
    <t>Okay per SSR and notes/minutes</t>
  </si>
  <si>
    <t>Per SSR repeated 1-7</t>
  </si>
  <si>
    <t>Okay per SSR and notes and student work</t>
  </si>
  <si>
    <t>Definitely and strongly</t>
  </si>
  <si>
    <t>Demonstrated with course notes and student work</t>
  </si>
  <si>
    <t>No worries here, not even close to research</t>
  </si>
  <si>
    <t>Documented SD, DD, CD processes</t>
  </si>
  <si>
    <t>N/A</t>
  </si>
  <si>
    <t>Majority teaching engineering design are qualified by ….</t>
  </si>
  <si>
    <t>Majority teaching architectural design are qualified by ….</t>
  </si>
  <si>
    <t>Okay per SSR, most licensed</t>
  </si>
  <si>
    <t>Capstone design instructors</t>
  </si>
  <si>
    <t>Okay per SSR and interview</t>
  </si>
  <si>
    <t>Use of FE data is based upon a small sample, actual use is marginal</t>
  </si>
  <si>
    <t>Okay per interview</t>
  </si>
  <si>
    <t>Okay per interviews</t>
  </si>
  <si>
    <t>Structures is emphasized for most students, Strong capstone.  Mechanical HVAC is easily qualified as second area.</t>
  </si>
  <si>
    <t>See above</t>
  </si>
  <si>
    <t>Broad curriculum in design, multiple studio, technical courses</t>
  </si>
  <si>
    <t>Multiple architectural-related courses and studios</t>
  </si>
  <si>
    <t>Multiple studios and strong capstone.</t>
  </si>
  <si>
    <t>Okay</t>
  </si>
  <si>
    <t>Okay per documents and web</t>
  </si>
  <si>
    <t>Okay, online and well organized</t>
  </si>
  <si>
    <t>Professional advisor</t>
  </si>
  <si>
    <t>Program leader and ABET coordinator</t>
  </si>
  <si>
    <t>ABET coordinator</t>
  </si>
  <si>
    <t>Structural faculty</t>
  </si>
  <si>
    <t>Mechanical Systems Professor</t>
  </si>
  <si>
    <t>Professors</t>
  </si>
  <si>
    <t>Data aggregated appropriately such that evaluation of data allows determination of overall attainment for each outcome</t>
  </si>
  <si>
    <t xml:space="preserve"> Incorporates appropriate engineering standards and multiple constraints</t>
  </si>
  <si>
    <t>Based on the knowledge and skills acquired in earlier course work</t>
  </si>
  <si>
    <t>Fine here, they do a complete building design with multiple constraints and codes</t>
  </si>
  <si>
    <t>Okay per faculty interviews and SSR</t>
  </si>
  <si>
    <t xml:space="preserve">SSR and Dean's presentation validated </t>
  </si>
  <si>
    <t>Okay per SSR and students' interview</t>
  </si>
  <si>
    <t>All engineering instructors are licensed.  Review of instructor's notes indicate strength in practice.</t>
  </si>
  <si>
    <t>need to review student work, review complete at Day 0</t>
  </si>
  <si>
    <t>Okay per SSR and advisor interview</t>
  </si>
  <si>
    <t>Okay per SSR, advisor interview, check also at College level</t>
  </si>
  <si>
    <t>Okay per SSR and transcipts and advisor interview</t>
  </si>
  <si>
    <t>Okay per Table 5.1  and transcripts</t>
  </si>
  <si>
    <t>The program is very high on required hours, definitely meet minimum.  Some courses in architecture might not be engineering per se; however, they are fine with engineering courses content-wise.</t>
  </si>
  <si>
    <t>Very good capstone experience; interdisciplinary with architecture. Practitioner juries.</t>
  </si>
  <si>
    <t>See above, also electrical and project management.</t>
  </si>
  <si>
    <t>Okay per SSR, all licensed</t>
  </si>
  <si>
    <t>BIM and appropriate application software at professional level (Risa, EQuest, etc.)</t>
  </si>
  <si>
    <t>Alumni and Advisor Board</t>
  </si>
  <si>
    <t>construction, CMAR work, diversity of employees</t>
  </si>
  <si>
    <t>structural engineer</t>
  </si>
  <si>
    <t>AE construction, PAC</t>
  </si>
  <si>
    <t>PAC, small firm</t>
  </si>
  <si>
    <t>Generally okay per SSR, details provided by the program documents that C4 is okay here.</t>
  </si>
  <si>
    <r>
      <t xml:space="preserve">Pre-visit:  SO 4 may be a shortcoming.  
</t>
    </r>
    <r>
      <rPr>
        <sz val="11"/>
        <color rgb="FFFF0000"/>
        <rFont val="Calibri"/>
        <family val="2"/>
        <scheme val="minor"/>
      </rPr>
      <t>Day 0:  Met with leadership and they are addressing potential shortcoming(s)</t>
    </r>
    <r>
      <rPr>
        <sz val="11"/>
        <color theme="1"/>
        <rFont val="Calibri"/>
        <family val="2"/>
        <scheme val="minor"/>
      </rPr>
      <t xml:space="preserve">
</t>
    </r>
    <r>
      <rPr>
        <sz val="11"/>
        <color rgb="FF00B0F0"/>
        <rFont val="Calibri"/>
        <family val="2"/>
        <scheme val="minor"/>
      </rPr>
      <t>Day 1:  addressed with detailed response</t>
    </r>
  </si>
  <si>
    <r>
      <t xml:space="preserve">Pre-visit: SO 4 is assessed per the general/overall course grades
</t>
    </r>
    <r>
      <rPr>
        <sz val="11"/>
        <color rgb="FFFF0000"/>
        <rFont val="Calibri"/>
        <family val="2"/>
        <scheme val="minor"/>
      </rPr>
      <t>Day 0:  Met with leadership and they are addressing potential shortcoming(s)</t>
    </r>
    <r>
      <rPr>
        <sz val="11"/>
        <color theme="1"/>
        <rFont val="Calibri"/>
        <family val="2"/>
        <scheme val="minor"/>
      </rPr>
      <t xml:space="preserve">
</t>
    </r>
    <r>
      <rPr>
        <sz val="11"/>
        <color rgb="FF00B0F0"/>
        <rFont val="Calibri"/>
        <family val="2"/>
        <scheme val="minor"/>
      </rPr>
      <t>Day 1:  addressed with detailed response</t>
    </r>
  </si>
  <si>
    <t>Zuma State University College of Engineering, Architecture &amp; Technology</t>
  </si>
  <si>
    <t>GoodPEV</t>
  </si>
  <si>
    <t>GoodPEV@Zuma.EDU</t>
  </si>
  <si>
    <t>800-555-1234</t>
  </si>
  <si>
    <t>Prof A</t>
  </si>
  <si>
    <t>Prof B</t>
  </si>
  <si>
    <t>ArchE 6xyz</t>
  </si>
  <si>
    <t>Prof C</t>
  </si>
  <si>
    <t>Prof D</t>
  </si>
  <si>
    <t>Ms Advisor</t>
  </si>
  <si>
    <t>Admin A</t>
  </si>
  <si>
    <t>Prof E</t>
  </si>
  <si>
    <t>Interviewee A</t>
  </si>
  <si>
    <t>retired, founder Great Engineering, PAC</t>
  </si>
  <si>
    <t>Interviewee B</t>
  </si>
  <si>
    <t>designer</t>
  </si>
  <si>
    <t>Interviewee C</t>
  </si>
  <si>
    <t>Interviewee D</t>
  </si>
  <si>
    <t>head statistics</t>
  </si>
  <si>
    <t>CEO AE Engineering, PAC</t>
  </si>
  <si>
    <t>Interviewee E</t>
  </si>
  <si>
    <t>Interviewee F</t>
  </si>
  <si>
    <t>Interviewee G</t>
  </si>
  <si>
    <t>Students (9)</t>
  </si>
  <si>
    <t>Great leader, PhD, PE</t>
  </si>
  <si>
    <r>
      <t xml:space="preserve">Pre-visist: One PEO is written as an Outcome.
</t>
    </r>
    <r>
      <rPr>
        <sz val="11"/>
        <color rgb="FFFF0000"/>
        <rFont val="Calibri"/>
        <family val="2"/>
        <scheme val="minor"/>
      </rPr>
      <t>Day 0:</t>
    </r>
    <r>
      <rPr>
        <sz val="11"/>
        <color theme="1"/>
        <rFont val="Calibri"/>
        <family val="2"/>
        <scheme val="minor"/>
      </rPr>
      <t xml:space="preserve"> </t>
    </r>
    <r>
      <rPr>
        <sz val="11"/>
        <color rgb="FFFF0000"/>
        <rFont val="Calibri"/>
        <family val="2"/>
        <scheme val="minor"/>
      </rPr>
      <t>PEO was rewritten in the expected manner of a PEO.  Constitutients were consulted, and documentation provided.</t>
    </r>
    <r>
      <rPr>
        <sz val="11"/>
        <color theme="1"/>
        <rFont val="Calibri"/>
        <family val="2"/>
        <scheme val="minor"/>
      </rPr>
      <t xml:space="preserve">
</t>
    </r>
    <r>
      <rPr>
        <sz val="11"/>
        <color rgb="FF009EFE"/>
        <rFont val="Calibri"/>
        <family val="2"/>
        <scheme val="minor"/>
      </rPr>
      <t>Day 1:  processes validated with PAC</t>
    </r>
  </si>
  <si>
    <r>
      <t xml:space="preserve">Pre-visit: Need to get more details from Zuma.
</t>
    </r>
    <r>
      <rPr>
        <sz val="11"/>
        <color rgb="FFFF0000"/>
        <rFont val="Calibri"/>
        <family val="2"/>
        <scheme val="minor"/>
      </rPr>
      <t xml:space="preserve">Day 0:  Program providing details
</t>
    </r>
    <r>
      <rPr>
        <sz val="11"/>
        <color rgb="FF00B0F0"/>
        <rFont val="Calibri"/>
        <family val="2"/>
        <scheme val="minor"/>
      </rPr>
      <t>Day 1:  Details provided okay</t>
    </r>
    <r>
      <rPr>
        <sz val="11"/>
        <color theme="1"/>
        <rFont val="Calibri"/>
        <family val="2"/>
        <scheme val="minor"/>
      </rPr>
      <t xml:space="preserve">
</t>
    </r>
  </si>
  <si>
    <t>October 2x-2y, 202x</t>
  </si>
  <si>
    <t>There are two tracks so more transcript were reviewed than the minimum.</t>
  </si>
  <si>
    <t>Definiately, a diverse group</t>
  </si>
  <si>
    <t>Okay, flow charts and curriculum are well defined</t>
  </si>
  <si>
    <t xml:space="preserve">Pre-visit:  No worries, except possibility SO 4 in assessment.
</t>
  </si>
  <si>
    <t>Excellent studio space, students purchase their own computers</t>
  </si>
  <si>
    <t>Per SSR and visit</t>
  </si>
  <si>
    <t>Per SSR and visit, also students' interview</t>
  </si>
  <si>
    <t>Videos illustrate these are fine; videos are well done.  Validated on visit.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</si>
</sst>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Calibri"/>
      <family val="2"/>
      <scheme val="minor"/>
    </font>
    <font>
      <b/>
      <sz val="11"/>
      <color theme="1"/>
      <name val="Calibri"/>
      <family val="2"/>
      <scheme val="minor"/>
    </font>
    <font>
      <sz val="10"/>
      <color theme="1"/>
      <name val="Calibri Light"/>
      <family val="2"/>
      <scheme val="major"/>
    </font>
    <font>
      <b/>
      <sz val="10"/>
      <color theme="1"/>
      <name val="Calibri Light"/>
      <family val="2"/>
      <scheme val="major"/>
    </font>
    <font>
      <sz val="11"/>
      <color theme="1"/>
      <name val="Calibri Light"/>
      <family val="2"/>
      <scheme val="major"/>
    </font>
    <font>
      <b/>
      <sz val="11"/>
      <color theme="1"/>
      <name val="Calibri Light"/>
      <family val="2"/>
      <scheme val="major"/>
    </font>
    <font>
      <b/>
      <sz val="9"/>
      <color indexed="81"/>
      <name val="Tahoma"/>
      <family val="2"/>
    </font>
    <font>
      <sz val="9"/>
      <color indexed="81"/>
      <name val="Tahoma"/>
      <family val="2"/>
    </font>
    <font>
      <b/>
      <sz val="12"/>
      <color theme="1"/>
      <name val="Calibri"/>
      <family val="2"/>
      <scheme val="minor"/>
    </font>
    <font>
      <sz val="14"/>
      <color theme="1"/>
      <name val="Calibri"/>
      <family val="2"/>
      <scheme val="minor"/>
    </font>
    <font>
      <u/>
      <sz val="11"/>
      <color theme="10"/>
      <name val="Calibri"/>
      <family val="2"/>
      <scheme val="minor"/>
    </font>
    <font>
      <sz val="11"/>
      <name val="Calibri"/>
      <family val="2"/>
      <scheme val="minor"/>
    </font>
    <font>
      <sz val="11"/>
      <color rgb="FFFF0000"/>
      <name val="Calibri"/>
      <family val="2"/>
      <scheme val="minor"/>
    </font>
    <font>
      <b/>
      <sz val="9"/>
      <color rgb="FF000000"/>
      <name val="Tahoma"/>
      <family val="2"/>
    </font>
    <font>
      <sz val="9"/>
      <color rgb="FF000000"/>
      <name val="Tahoma"/>
      <family val="2"/>
    </font>
    <font>
      <sz val="18"/>
      <color theme="1"/>
      <name val="Calibri"/>
      <family val="2"/>
      <scheme val="minor"/>
    </font>
    <font>
      <sz val="11"/>
      <color rgb="FF000000"/>
      <name val="Calibri"/>
      <family val="2"/>
      <scheme val="minor"/>
    </font>
    <font>
      <u/>
      <sz val="11"/>
      <color theme="1"/>
      <name val="Calibri Light (Headings)"/>
    </font>
    <font>
      <b/>
      <sz val="18"/>
      <color theme="1"/>
      <name val="Calibri"/>
      <family val="2"/>
      <scheme val="minor"/>
    </font>
    <font>
      <b/>
      <u/>
      <sz val="18"/>
      <color theme="1"/>
      <name val="Calibri (Body)"/>
    </font>
    <font>
      <b/>
      <u/>
      <sz val="18"/>
      <name val="Calibri"/>
      <family val="2"/>
      <scheme val="minor"/>
    </font>
    <font>
      <u/>
      <sz val="11"/>
      <name val="Calibri"/>
      <family val="2"/>
      <scheme val="minor"/>
    </font>
    <font>
      <b/>
      <sz val="9"/>
      <color rgb="FF000000"/>
      <name val="Tahoma"/>
      <family val="34"/>
    </font>
    <font>
      <sz val="9"/>
      <color rgb="FF000000"/>
      <name val="Tahoma"/>
      <family val="34"/>
    </font>
    <font>
      <sz val="12"/>
      <color rgb="FF000000"/>
      <name val="Calibri"/>
      <family val="2"/>
      <scheme val="minor"/>
    </font>
    <font>
      <sz val="11"/>
      <color rgb="FF009EFE"/>
      <name val="Calibri"/>
      <family val="2"/>
      <scheme val="minor"/>
    </font>
    <font>
      <sz val="11"/>
      <color rgb="FF00B0F0"/>
      <name val="Calibri"/>
      <family val="2"/>
      <scheme val="minor"/>
    </font>
    <font>
      <sz val="9"/>
      <color rgb="FF000000"/>
      <name val="Calibri"/>
      <family val="2"/>
      <scheme val="minor"/>
    </font>
    <font>
      <b/>
      <sz val="11"/>
      <color rgb="FFFF0000"/>
      <name val="Calibri"/>
      <family val="2"/>
      <scheme val="minor"/>
    </font>
  </fonts>
  <fills count="12">
    <fill>
      <patternFill patternType="none"/>
    </fill>
    <fill>
      <patternFill patternType="gray125"/>
    </fill>
    <fill>
      <patternFill patternType="solid">
        <fgColor rgb="FFFF9769"/>
        <bgColor indexed="64"/>
      </patternFill>
    </fill>
    <fill>
      <patternFill patternType="solid">
        <fgColor rgb="FFFF6161"/>
        <bgColor indexed="64"/>
      </patternFill>
    </fill>
    <fill>
      <patternFill patternType="solid">
        <fgColor theme="7" tint="0.39994506668294322"/>
        <bgColor indexed="64"/>
      </patternFill>
    </fill>
    <fill>
      <patternFill patternType="solid">
        <fgColor theme="8" tint="0.39994506668294322"/>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0" tint="-0.14996795556505021"/>
        <bgColor indexed="64"/>
      </patternFill>
    </fill>
    <fill>
      <patternFill patternType="solid">
        <fgColor theme="0" tint="-0.34998626667073579"/>
        <bgColor indexed="64"/>
      </patternFill>
    </fill>
    <fill>
      <patternFill patternType="solid">
        <fgColor rgb="FFFFFFFF"/>
        <bgColor rgb="FF000000"/>
      </patternFill>
    </fill>
    <fill>
      <patternFill patternType="solid">
        <fgColor theme="0" tint="-0.14999847407452621"/>
        <bgColor indexed="64"/>
      </patternFill>
    </fill>
  </fills>
  <borders count="65">
    <border>
      <left/>
      <right/>
      <top/>
      <bottom/>
      <diagonal/>
    </border>
    <border>
      <left style="thick">
        <color rgb="FFFF6C2C"/>
      </left>
      <right style="thin">
        <color rgb="FFFF6C2C"/>
      </right>
      <top style="thin">
        <color rgb="FFFF6C2C"/>
      </top>
      <bottom style="thick">
        <color rgb="FFFF6C2C"/>
      </bottom>
      <diagonal/>
    </border>
    <border>
      <left style="thin">
        <color rgb="FFFF6C2C"/>
      </left>
      <right style="thin">
        <color rgb="FFFF6C2C"/>
      </right>
      <top style="thin">
        <color rgb="FFFF6C2C"/>
      </top>
      <bottom style="thick">
        <color rgb="FFFF6C2C"/>
      </bottom>
      <diagonal/>
    </border>
    <border>
      <left style="thin">
        <color rgb="FFFF6C2C"/>
      </left>
      <right style="thick">
        <color rgb="FFFF6C2C"/>
      </right>
      <top style="thin">
        <color rgb="FFFF6C2C"/>
      </top>
      <bottom style="thick">
        <color rgb="FFFF6C2C"/>
      </bottom>
      <diagonal/>
    </border>
    <border>
      <left style="thick">
        <color rgb="FFFF6C2C"/>
      </left>
      <right style="thin">
        <color rgb="FFFF6C2C"/>
      </right>
      <top/>
      <bottom style="thin">
        <color rgb="FFFF6C2C"/>
      </bottom>
      <diagonal/>
    </border>
    <border>
      <left style="thin">
        <color rgb="FFFF6C2C"/>
      </left>
      <right style="thin">
        <color rgb="FFFF6C2C"/>
      </right>
      <top/>
      <bottom style="thin">
        <color rgb="FFFF6C2C"/>
      </bottom>
      <diagonal/>
    </border>
    <border>
      <left style="thin">
        <color rgb="FFFF6C2C"/>
      </left>
      <right style="thick">
        <color rgb="FFFF6C2C"/>
      </right>
      <top/>
      <bottom style="thin">
        <color rgb="FFFF6C2C"/>
      </bottom>
      <diagonal/>
    </border>
    <border>
      <left style="thick">
        <color rgb="FFFF6C2C"/>
      </left>
      <right style="thin">
        <color rgb="FFFF6C2C"/>
      </right>
      <top/>
      <bottom style="thick">
        <color rgb="FFFF6C2C"/>
      </bottom>
      <diagonal/>
    </border>
    <border>
      <left style="thick">
        <color rgb="FFFF6C2C"/>
      </left>
      <right/>
      <top style="thick">
        <color rgb="FFFF6C2C"/>
      </top>
      <bottom style="thin">
        <color rgb="FFFF6C2C"/>
      </bottom>
      <diagonal/>
    </border>
    <border>
      <left/>
      <right/>
      <top style="thick">
        <color rgb="FFFF6C2C"/>
      </top>
      <bottom style="thin">
        <color rgb="FFFF6C2C"/>
      </bottom>
      <diagonal/>
    </border>
    <border>
      <left/>
      <right style="thick">
        <color rgb="FFFF6C2C"/>
      </right>
      <top style="thick">
        <color rgb="FFFF6C2C"/>
      </top>
      <bottom style="thin">
        <color rgb="FFFF6C2C"/>
      </bottom>
      <diagonal/>
    </border>
    <border>
      <left style="thick">
        <color rgb="FFFF6C2C"/>
      </left>
      <right/>
      <top/>
      <bottom style="thick">
        <color rgb="FFFF6C2C"/>
      </bottom>
      <diagonal/>
    </border>
    <border>
      <left/>
      <right style="thin">
        <color rgb="FFFF6C2C"/>
      </right>
      <top/>
      <bottom style="thick">
        <color rgb="FFFF6C2C"/>
      </bottom>
      <diagonal/>
    </border>
    <border>
      <left style="thick">
        <color rgb="FFFF6C2C"/>
      </left>
      <right/>
      <top/>
      <bottom/>
      <diagonal/>
    </border>
    <border>
      <left/>
      <right style="thick">
        <color rgb="FFFF6C2C"/>
      </right>
      <top/>
      <bottom/>
      <diagonal/>
    </border>
    <border>
      <left style="thick">
        <color theme="0" tint="-0.499984740745262"/>
      </left>
      <right style="thin">
        <color theme="0" tint="-0.499984740745262"/>
      </right>
      <top style="thin">
        <color theme="0" tint="-0.499984740745262"/>
      </top>
      <bottom style="thick">
        <color theme="0" tint="-0.499984740745262"/>
      </bottom>
      <diagonal/>
    </border>
    <border>
      <left style="thick">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ck">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ck">
        <color theme="0" tint="-0.499984740745262"/>
      </bottom>
      <diagonal/>
    </border>
    <border>
      <left style="thick">
        <color theme="0" tint="-0.499984740745262"/>
      </left>
      <right style="thin">
        <color theme="0" tint="-0.499984740745262"/>
      </right>
      <top style="thick">
        <color theme="0" tint="-0.499984740745262"/>
      </top>
      <bottom style="thick">
        <color theme="0" tint="-0.499984740745262"/>
      </bottom>
      <diagonal/>
    </border>
    <border>
      <left style="thin">
        <color theme="0" tint="-0.499984740745262"/>
      </left>
      <right style="thin">
        <color theme="0" tint="-0.499984740745262"/>
      </right>
      <top style="thick">
        <color theme="0" tint="-0.499984740745262"/>
      </top>
      <bottom style="thick">
        <color theme="0" tint="-0.499984740745262"/>
      </bottom>
      <diagonal/>
    </border>
    <border>
      <left style="thin">
        <color theme="0" tint="-0.499984740745262"/>
      </left>
      <right style="thick">
        <color theme="0" tint="-0.499984740745262"/>
      </right>
      <top style="thick">
        <color theme="0" tint="-0.499984740745262"/>
      </top>
      <bottom style="thick">
        <color theme="0" tint="-0.499984740745262"/>
      </bottom>
      <diagonal/>
    </border>
    <border>
      <left style="thin">
        <color theme="0" tint="-0.499984740745262"/>
      </left>
      <right style="thick">
        <color theme="0" tint="-0.499984740745262"/>
      </right>
      <top/>
      <bottom style="thin">
        <color theme="0" tint="-0.499984740745262"/>
      </bottom>
      <diagonal/>
    </border>
    <border>
      <left style="thick">
        <color theme="0" tint="-0.34998626667073579"/>
      </left>
      <right style="thick">
        <color theme="0" tint="-0.499984740745262"/>
      </right>
      <top style="thick">
        <color theme="0" tint="-0.499984740745262"/>
      </top>
      <bottom/>
      <diagonal/>
    </border>
    <border>
      <left style="thick">
        <color theme="0" tint="-0.34998626667073579"/>
      </left>
      <right style="thick">
        <color theme="0" tint="-0.499984740745262"/>
      </right>
      <top/>
      <bottom style="thick">
        <color theme="0" tint="-0.34998626667073579"/>
      </bottom>
      <diagonal/>
    </border>
    <border>
      <left style="thick">
        <color theme="0" tint="-0.499984740745262"/>
      </left>
      <right style="thin">
        <color theme="0" tint="-0.499984740745262"/>
      </right>
      <top style="thick">
        <color theme="0" tint="-0.499984740745262"/>
      </top>
      <bottom style="thin">
        <color theme="0" tint="-0.499984740745262"/>
      </bottom>
      <diagonal/>
    </border>
    <border>
      <left style="thin">
        <color theme="0" tint="-0.499984740745262"/>
      </left>
      <right style="thin">
        <color theme="0" tint="-0.499984740745262"/>
      </right>
      <top style="thick">
        <color theme="0" tint="-0.499984740745262"/>
      </top>
      <bottom style="thin">
        <color theme="0" tint="-0.499984740745262"/>
      </bottom>
      <diagonal/>
    </border>
    <border>
      <left style="thin">
        <color theme="0" tint="-0.499984740745262"/>
      </left>
      <right style="thick">
        <color theme="0" tint="-0.34998626667073579"/>
      </right>
      <top style="thick">
        <color theme="0" tint="-0.499984740745262"/>
      </top>
      <bottom style="thin">
        <color theme="0" tint="-0.499984740745262"/>
      </bottom>
      <diagonal/>
    </border>
    <border>
      <left style="thin">
        <color theme="0" tint="-0.499984740745262"/>
      </left>
      <right style="thick">
        <color theme="0" tint="-0.34998626667073579"/>
      </right>
      <top style="thin">
        <color theme="0" tint="-0.499984740745262"/>
      </top>
      <bottom style="thin">
        <color theme="0" tint="-0.499984740745262"/>
      </bottom>
      <diagonal/>
    </border>
    <border>
      <left style="thick">
        <color theme="0" tint="-0.34998626667073579"/>
      </left>
      <right style="thin">
        <color theme="0" tint="-0.34998626667073579"/>
      </right>
      <top style="thick">
        <color theme="0" tint="-0.34998626667073579"/>
      </top>
      <bottom style="thin">
        <color theme="0" tint="-0.34998626667073579"/>
      </bottom>
      <diagonal/>
    </border>
    <border>
      <left style="thin">
        <color theme="0" tint="-0.34998626667073579"/>
      </left>
      <right style="thin">
        <color theme="0" tint="-0.34998626667073579"/>
      </right>
      <top style="thick">
        <color theme="0" tint="-0.34998626667073579"/>
      </top>
      <bottom style="thin">
        <color theme="0" tint="-0.34998626667073579"/>
      </bottom>
      <diagonal/>
    </border>
    <border>
      <left style="thin">
        <color theme="0" tint="-0.34998626667073579"/>
      </left>
      <right style="thick">
        <color theme="0" tint="-0.34998626667073579"/>
      </right>
      <top style="thick">
        <color theme="0" tint="-0.34998626667073579"/>
      </top>
      <bottom style="thin">
        <color theme="0" tint="-0.34998626667073579"/>
      </bottom>
      <diagonal/>
    </border>
    <border>
      <left style="thick">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ck">
        <color theme="0" tint="-0.34998626667073579"/>
      </right>
      <top style="thin">
        <color theme="0" tint="-0.34998626667073579"/>
      </top>
      <bottom style="thin">
        <color theme="0" tint="-0.34998626667073579"/>
      </bottom>
      <diagonal/>
    </border>
    <border>
      <left style="thick">
        <color theme="0" tint="-0.34998626667073579"/>
      </left>
      <right style="thin">
        <color theme="0" tint="-0.34998626667073579"/>
      </right>
      <top style="thin">
        <color theme="0" tint="-0.34998626667073579"/>
      </top>
      <bottom style="thick">
        <color theme="0" tint="-0.34998626667073579"/>
      </bottom>
      <diagonal/>
    </border>
    <border>
      <left style="thin">
        <color theme="0" tint="-0.34998626667073579"/>
      </left>
      <right style="thin">
        <color theme="0" tint="-0.34998626667073579"/>
      </right>
      <top style="thin">
        <color theme="0" tint="-0.34998626667073579"/>
      </top>
      <bottom style="thick">
        <color theme="0" tint="-0.34998626667073579"/>
      </bottom>
      <diagonal/>
    </border>
    <border>
      <left style="thin">
        <color theme="0" tint="-0.34998626667073579"/>
      </left>
      <right style="thick">
        <color theme="0" tint="-0.34998626667073579"/>
      </right>
      <top style="thin">
        <color theme="0" tint="-0.34998626667073579"/>
      </top>
      <bottom style="thick">
        <color theme="0" tint="-0.34998626667073579"/>
      </bottom>
      <diagonal/>
    </border>
    <border>
      <left style="thick">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ck">
        <color theme="0" tint="-0.34998626667073579"/>
      </left>
      <right style="thin">
        <color theme="0" tint="-0.34998626667073579"/>
      </right>
      <top style="thin">
        <color theme="0" tint="-0.34998626667073579"/>
      </top>
      <bottom/>
      <diagonal/>
    </border>
    <border>
      <left/>
      <right/>
      <top/>
      <bottom style="thin">
        <color rgb="FFFF6C2C"/>
      </bottom>
      <diagonal/>
    </border>
    <border>
      <left style="thin">
        <color rgb="FFFF6C2C"/>
      </left>
      <right style="thin">
        <color rgb="FFFF6C2C"/>
      </right>
      <top style="thin">
        <color rgb="FFFF6C2C"/>
      </top>
      <bottom style="thin">
        <color rgb="FFFF6C2C"/>
      </bottom>
      <diagonal/>
    </border>
    <border>
      <left/>
      <right style="thin">
        <color theme="0" tint="-0.499984740745262"/>
      </right>
      <top style="thin">
        <color theme="0" tint="-0.499984740745262"/>
      </top>
      <bottom style="thin">
        <color theme="0" tint="-0.499984740745262"/>
      </bottom>
      <diagonal/>
    </border>
    <border>
      <left style="thin">
        <color rgb="FFFF6C2C"/>
      </left>
      <right/>
      <top/>
      <bottom style="thin">
        <color rgb="FFFF6C2C"/>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diagonal/>
    </border>
    <border>
      <left style="thick">
        <color theme="1" tint="0.34998626667073579"/>
      </left>
      <right style="thick">
        <color theme="1" tint="0.34998626667073579"/>
      </right>
      <top style="thick">
        <color theme="1" tint="0.34998626667073579"/>
      </top>
      <bottom/>
      <diagonal/>
    </border>
    <border>
      <left style="thick">
        <color theme="1" tint="0.34998626667073579"/>
      </left>
      <right style="thick">
        <color theme="1" tint="0.34998626667073579"/>
      </right>
      <top/>
      <bottom/>
      <diagonal/>
    </border>
    <border>
      <left style="thick">
        <color theme="1" tint="0.34998626667073579"/>
      </left>
      <right style="thick">
        <color theme="1" tint="0.34998626667073579"/>
      </right>
      <top/>
      <bottom style="thick">
        <color theme="1" tint="0.34998626667073579"/>
      </bottom>
      <diagonal/>
    </border>
    <border>
      <left/>
      <right/>
      <top style="thin">
        <color indexed="64"/>
      </top>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ck">
        <color theme="5"/>
      </left>
      <right/>
      <top style="thick">
        <color theme="5"/>
      </top>
      <bottom style="thick">
        <color theme="5"/>
      </bottom>
      <diagonal/>
    </border>
    <border>
      <left/>
      <right/>
      <top style="thick">
        <color theme="5"/>
      </top>
      <bottom style="thick">
        <color theme="5"/>
      </bottom>
      <diagonal/>
    </border>
    <border>
      <left/>
      <right style="thick">
        <color theme="5"/>
      </right>
      <top style="thick">
        <color theme="5"/>
      </top>
      <bottom style="thick">
        <color theme="5"/>
      </bottom>
      <diagonal/>
    </border>
    <border>
      <left style="thin">
        <color theme="0" tint="-0.34998626667073579"/>
      </left>
      <right style="thin">
        <color theme="0" tint="-0.34998626667073579"/>
      </right>
      <top style="thin">
        <color theme="0" tint="-0.34998626667073579"/>
      </top>
      <bottom/>
      <diagonal/>
    </border>
    <border>
      <left style="thin">
        <color auto="1"/>
      </left>
      <right style="thin">
        <color auto="1"/>
      </right>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2">
    <xf numFmtId="0" fontId="0" fillId="0" borderId="0"/>
    <xf numFmtId="0" fontId="10" fillId="0" borderId="0" applyNumberFormat="0" applyFill="0" applyBorder="0" applyAlignment="0" applyProtection="0"/>
  </cellStyleXfs>
  <cellXfs count="153">
    <xf numFmtId="0" fontId="0" fillId="0" borderId="0" xfId="0"/>
    <xf numFmtId="0" fontId="2" fillId="0" borderId="0" xfId="0" applyFont="1" applyAlignment="1">
      <alignment horizontal="left" vertical="center" wrapText="1" indent="1"/>
    </xf>
    <xf numFmtId="0" fontId="4" fillId="5" borderId="0" xfId="0" applyFont="1" applyFill="1" applyAlignment="1">
      <alignment horizontal="right" vertical="center" wrapText="1"/>
    </xf>
    <xf numFmtId="0" fontId="0" fillId="5" borderId="0" xfId="0" applyFill="1" applyAlignment="1">
      <alignment horizontal="center" vertical="center"/>
    </xf>
    <xf numFmtId="0" fontId="4" fillId="4" borderId="0" xfId="0" applyFont="1" applyFill="1" applyAlignment="1">
      <alignment horizontal="right" vertical="center" wrapText="1"/>
    </xf>
    <xf numFmtId="0" fontId="0" fillId="4" borderId="0" xfId="0" applyFill="1" applyAlignment="1">
      <alignment horizontal="center" vertical="center"/>
    </xf>
    <xf numFmtId="0" fontId="4" fillId="3" borderId="0" xfId="0" applyFont="1" applyFill="1" applyAlignment="1">
      <alignment horizontal="right" vertical="center" wrapText="1"/>
    </xf>
    <xf numFmtId="0" fontId="0" fillId="3" borderId="0" xfId="0" applyFill="1" applyAlignment="1">
      <alignment horizontal="center" vertical="center"/>
    </xf>
    <xf numFmtId="0" fontId="4" fillId="6" borderId="0" xfId="0" applyFont="1" applyFill="1" applyAlignment="1">
      <alignment horizontal="right" vertical="center" wrapText="1"/>
    </xf>
    <xf numFmtId="0" fontId="0" fillId="6" borderId="0" xfId="0" applyFill="1" applyAlignment="1">
      <alignment horizontal="center" vertical="center"/>
    </xf>
    <xf numFmtId="0" fontId="2" fillId="2" borderId="2" xfId="0" applyFont="1" applyFill="1" applyBorder="1" applyAlignment="1">
      <alignment horizontal="right"/>
    </xf>
    <xf numFmtId="0" fontId="5" fillId="2" borderId="4" xfId="0" applyFont="1" applyFill="1" applyBorder="1" applyAlignment="1">
      <alignment horizontal="right"/>
    </xf>
    <xf numFmtId="0" fontId="5" fillId="2" borderId="1" xfId="0" applyFont="1" applyFill="1" applyBorder="1" applyAlignment="1">
      <alignment horizontal="right"/>
    </xf>
    <xf numFmtId="0" fontId="5" fillId="2" borderId="5" xfId="0" applyFont="1" applyFill="1" applyBorder="1" applyAlignment="1">
      <alignment horizontal="right"/>
    </xf>
    <xf numFmtId="0" fontId="0" fillId="0" borderId="0" xfId="0" applyAlignment="1">
      <alignment wrapText="1"/>
    </xf>
    <xf numFmtId="0" fontId="0" fillId="0" borderId="0" xfId="0" applyAlignment="1">
      <alignment vertical="top" wrapText="1"/>
    </xf>
    <xf numFmtId="0" fontId="0" fillId="0" borderId="0" xfId="0" applyAlignment="1">
      <alignment vertical="top" wrapText="1" shrinkToFit="1"/>
    </xf>
    <xf numFmtId="0" fontId="1" fillId="2" borderId="12" xfId="0" applyFont="1" applyFill="1" applyBorder="1" applyAlignment="1">
      <alignment horizontal="center" vertical="top" wrapText="1"/>
    </xf>
    <xf numFmtId="0" fontId="1" fillId="2" borderId="7" xfId="0" applyFont="1" applyFill="1" applyBorder="1" applyAlignment="1">
      <alignment horizontal="center" vertical="top" wrapText="1"/>
    </xf>
    <xf numFmtId="0" fontId="1" fillId="2" borderId="11" xfId="0" applyFont="1" applyFill="1" applyBorder="1" applyAlignment="1">
      <alignment horizontal="center" vertical="top" wrapText="1"/>
    </xf>
    <xf numFmtId="0" fontId="0" fillId="0" borderId="0" xfId="0" applyAlignment="1">
      <alignment horizontal="center"/>
    </xf>
    <xf numFmtId="0" fontId="2" fillId="8" borderId="16" xfId="0" applyFont="1" applyFill="1" applyBorder="1" applyAlignment="1">
      <alignment horizontal="left" vertical="center" wrapText="1"/>
    </xf>
    <xf numFmtId="0" fontId="2" fillId="8" borderId="15" xfId="0" applyFont="1" applyFill="1" applyBorder="1" applyAlignment="1">
      <alignment horizontal="left" vertical="center" wrapText="1"/>
    </xf>
    <xf numFmtId="0" fontId="1" fillId="0" borderId="17" xfId="0" applyFont="1" applyFill="1" applyBorder="1" applyAlignment="1" applyProtection="1">
      <alignment horizontal="center" vertical="center"/>
      <protection locked="0"/>
    </xf>
    <xf numFmtId="0" fontId="0" fillId="0" borderId="18" xfId="0" applyFill="1" applyBorder="1" applyAlignment="1" applyProtection="1">
      <alignment wrapText="1"/>
      <protection locked="0"/>
    </xf>
    <xf numFmtId="0" fontId="1" fillId="0" borderId="19" xfId="0" applyFont="1" applyFill="1" applyBorder="1" applyAlignment="1" applyProtection="1">
      <alignment horizontal="center" vertical="center"/>
      <protection locked="0"/>
    </xf>
    <xf numFmtId="0" fontId="1" fillId="9" borderId="16" xfId="0" applyFont="1" applyFill="1" applyBorder="1"/>
    <xf numFmtId="0" fontId="1" fillId="9" borderId="17" xfId="0" applyFont="1" applyFill="1" applyBorder="1" applyAlignment="1">
      <alignment horizontal="center" vertical="center"/>
    </xf>
    <xf numFmtId="0" fontId="0" fillId="9" borderId="18" xfId="0" applyFill="1" applyBorder="1" applyAlignment="1">
      <alignment wrapText="1"/>
    </xf>
    <xf numFmtId="0" fontId="2" fillId="8" borderId="20" xfId="0" applyFont="1" applyFill="1" applyBorder="1" applyAlignment="1">
      <alignment wrapText="1"/>
    </xf>
    <xf numFmtId="0" fontId="2" fillId="8" borderId="21" xfId="0" applyFont="1" applyFill="1" applyBorder="1" applyAlignment="1">
      <alignment horizontal="center" vertical="center" wrapText="1"/>
    </xf>
    <xf numFmtId="0" fontId="1" fillId="8" borderId="22" xfId="0" applyFont="1" applyFill="1" applyBorder="1" applyAlignment="1">
      <alignment horizontal="center" vertical="center" wrapText="1"/>
    </xf>
    <xf numFmtId="0" fontId="0" fillId="0" borderId="23" xfId="0" applyFill="1" applyBorder="1" applyAlignment="1" applyProtection="1">
      <alignment wrapText="1"/>
      <protection locked="0"/>
    </xf>
    <xf numFmtId="0" fontId="1" fillId="2" borderId="27" xfId="0" applyFont="1" applyFill="1" applyBorder="1" applyAlignment="1">
      <alignment horizontal="center" vertical="center"/>
    </xf>
    <xf numFmtId="0" fontId="1" fillId="2" borderId="28" xfId="0" applyFont="1" applyFill="1" applyBorder="1" applyAlignment="1">
      <alignment horizontal="center" vertical="center"/>
    </xf>
    <xf numFmtId="0" fontId="1" fillId="9" borderId="29" xfId="0" applyFont="1" applyFill="1" applyBorder="1" applyAlignment="1">
      <alignment horizontal="center" vertical="center"/>
    </xf>
    <xf numFmtId="0" fontId="4" fillId="8" borderId="26" xfId="0" applyFont="1" applyFill="1" applyBorder="1" applyAlignment="1">
      <alignment horizontal="right"/>
    </xf>
    <xf numFmtId="0" fontId="2" fillId="0" borderId="33" xfId="0" applyFont="1" applyBorder="1" applyAlignment="1">
      <alignment horizontal="left" vertical="center" wrapText="1"/>
    </xf>
    <xf numFmtId="0" fontId="0" fillId="0" borderId="34" xfId="0" applyBorder="1" applyAlignment="1">
      <alignment vertical="top" wrapText="1"/>
    </xf>
    <xf numFmtId="0" fontId="2" fillId="0" borderId="36" xfId="0" applyFont="1" applyBorder="1" applyAlignment="1">
      <alignment horizontal="left" vertical="center" wrapText="1"/>
    </xf>
    <xf numFmtId="0" fontId="0" fillId="0" borderId="37" xfId="0" applyBorder="1" applyAlignment="1">
      <alignment vertical="top" wrapText="1"/>
    </xf>
    <xf numFmtId="4" fontId="1" fillId="9" borderId="33" xfId="0" applyNumberFormat="1" applyFont="1" applyFill="1" applyBorder="1" applyAlignment="1"/>
    <xf numFmtId="0" fontId="1" fillId="9" borderId="33" xfId="0" applyFont="1" applyFill="1" applyBorder="1" applyAlignment="1"/>
    <xf numFmtId="0" fontId="1" fillId="9" borderId="39" xfId="0" applyFont="1" applyFill="1" applyBorder="1" applyAlignment="1"/>
    <xf numFmtId="0" fontId="1" fillId="2" borderId="13" xfId="0" applyFont="1" applyFill="1" applyBorder="1"/>
    <xf numFmtId="0" fontId="1" fillId="2" borderId="0" xfId="0" applyFont="1" applyFill="1" applyBorder="1"/>
    <xf numFmtId="0" fontId="1" fillId="2" borderId="14" xfId="0" applyFont="1" applyFill="1" applyBorder="1"/>
    <xf numFmtId="0" fontId="0" fillId="0" borderId="33" xfId="0" applyBorder="1" applyAlignment="1">
      <alignment vertical="top" wrapText="1"/>
    </xf>
    <xf numFmtId="0" fontId="0" fillId="0" borderId="35" xfId="0" applyBorder="1" applyAlignment="1">
      <alignment vertical="top" wrapText="1"/>
    </xf>
    <xf numFmtId="0" fontId="0" fillId="0" borderId="34" xfId="0" applyFill="1" applyBorder="1" applyAlignment="1">
      <alignment vertical="top" wrapText="1"/>
    </xf>
    <xf numFmtId="0" fontId="11" fillId="0" borderId="35" xfId="0" applyFont="1" applyBorder="1" applyAlignment="1">
      <alignment vertical="top" wrapText="1"/>
    </xf>
    <xf numFmtId="0" fontId="0" fillId="0" borderId="35" xfId="0" applyFill="1" applyBorder="1" applyAlignment="1">
      <alignment vertical="top" wrapText="1"/>
    </xf>
    <xf numFmtId="0" fontId="0" fillId="7" borderId="34" xfId="0" applyFill="1" applyBorder="1" applyAlignment="1">
      <alignment vertical="top" wrapText="1"/>
    </xf>
    <xf numFmtId="0" fontId="11" fillId="0" borderId="34" xfId="0" applyFont="1" applyBorder="1" applyAlignment="1">
      <alignment vertical="top" wrapText="1"/>
    </xf>
    <xf numFmtId="0" fontId="1" fillId="9" borderId="30" xfId="0" applyFont="1" applyFill="1" applyBorder="1"/>
    <xf numFmtId="0" fontId="0" fillId="9" borderId="31" xfId="0" applyFill="1" applyBorder="1"/>
    <xf numFmtId="0" fontId="0" fillId="9" borderId="32" xfId="0" applyFill="1" applyBorder="1"/>
    <xf numFmtId="0" fontId="1" fillId="9" borderId="33" xfId="0" applyFont="1" applyFill="1" applyBorder="1" applyAlignment="1">
      <alignment vertical="top" wrapText="1"/>
    </xf>
    <xf numFmtId="0" fontId="0" fillId="9" borderId="34" xfId="0" applyFill="1" applyBorder="1" applyAlignment="1">
      <alignment vertical="top" wrapText="1"/>
    </xf>
    <xf numFmtId="0" fontId="0" fillId="9" borderId="35" xfId="0" applyFill="1" applyBorder="1" applyAlignment="1">
      <alignment vertical="top" wrapText="1"/>
    </xf>
    <xf numFmtId="0" fontId="0" fillId="9" borderId="34" xfId="0" applyFill="1" applyBorder="1" applyAlignment="1">
      <alignment vertical="top"/>
    </xf>
    <xf numFmtId="0" fontId="1" fillId="9" borderId="36" xfId="0" applyFont="1" applyFill="1" applyBorder="1" applyAlignment="1">
      <alignment vertical="top" wrapText="1"/>
    </xf>
    <xf numFmtId="0" fontId="0" fillId="9" borderId="37" xfId="0" applyFill="1" applyBorder="1" applyAlignment="1">
      <alignment vertical="top" wrapText="1"/>
    </xf>
    <xf numFmtId="0" fontId="0" fillId="9" borderId="38" xfId="0" applyFill="1" applyBorder="1" applyAlignment="1">
      <alignment vertical="top" wrapText="1"/>
    </xf>
    <xf numFmtId="0" fontId="0" fillId="2" borderId="5" xfId="0" applyFill="1" applyBorder="1" applyAlignment="1" applyProtection="1">
      <alignment horizontal="left" vertical="center"/>
      <protection locked="0"/>
    </xf>
    <xf numFmtId="0" fontId="0" fillId="0" borderId="0" xfId="0" applyBorder="1" applyAlignment="1">
      <alignment vertical="top" wrapText="1"/>
    </xf>
    <xf numFmtId="0" fontId="0" fillId="2" borderId="45" xfId="0" applyFill="1" applyBorder="1" applyAlignment="1" applyProtection="1">
      <alignment horizontal="left" vertical="center"/>
      <protection locked="0"/>
    </xf>
    <xf numFmtId="0" fontId="0" fillId="0" borderId="0" xfId="0" applyFont="1" applyAlignment="1">
      <alignment horizontal="centerContinuous"/>
    </xf>
    <xf numFmtId="0" fontId="15" fillId="0" borderId="0" xfId="0" applyFont="1" applyAlignment="1">
      <alignment horizontal="centerContinuous"/>
    </xf>
    <xf numFmtId="0" fontId="9" fillId="0" borderId="0" xfId="0" applyFont="1" applyAlignment="1">
      <alignment horizontal="centerContinuous"/>
    </xf>
    <xf numFmtId="0" fontId="0" fillId="0" borderId="0" xfId="0" applyAlignment="1">
      <alignment shrinkToFit="1"/>
    </xf>
    <xf numFmtId="0" fontId="0" fillId="0" borderId="0" xfId="0" applyAlignment="1">
      <alignment horizontal="right" shrinkToFit="1"/>
    </xf>
    <xf numFmtId="0" fontId="0" fillId="0" borderId="46" xfId="0" applyBorder="1" applyAlignment="1">
      <alignment horizontal="center" wrapText="1"/>
    </xf>
    <xf numFmtId="0" fontId="0" fillId="0" borderId="46" xfId="0" applyBorder="1" applyAlignment="1">
      <alignment horizontal="center" vertical="center" wrapText="1"/>
    </xf>
    <xf numFmtId="0" fontId="0" fillId="0" borderId="0" xfId="0" applyAlignment="1">
      <alignment horizontal="centerContinuous"/>
    </xf>
    <xf numFmtId="0" fontId="0" fillId="0" borderId="46" xfId="0" applyBorder="1" applyAlignment="1">
      <alignment wrapText="1"/>
    </xf>
    <xf numFmtId="0" fontId="0" fillId="0" borderId="46" xfId="0" applyFill="1" applyBorder="1" applyAlignment="1">
      <alignment horizontal="center" vertical="center" wrapText="1"/>
    </xf>
    <xf numFmtId="0" fontId="2" fillId="8" borderId="44" xfId="0" applyFont="1" applyFill="1" applyBorder="1" applyAlignment="1" applyProtection="1">
      <alignment horizontal="left" vertical="center" wrapText="1"/>
    </xf>
    <xf numFmtId="0" fontId="0" fillId="0" borderId="46" xfId="0" applyBorder="1" applyProtection="1">
      <protection locked="0"/>
    </xf>
    <xf numFmtId="0" fontId="0" fillId="0" borderId="49" xfId="0" applyBorder="1" applyProtection="1">
      <protection locked="0"/>
    </xf>
    <xf numFmtId="0" fontId="1" fillId="0" borderId="54" xfId="0" applyFont="1" applyBorder="1" applyAlignment="1" applyProtection="1">
      <alignment horizontal="center"/>
    </xf>
    <xf numFmtId="0" fontId="1" fillId="0" borderId="47" xfId="0" applyFont="1" applyBorder="1" applyAlignment="1" applyProtection="1">
      <alignment horizontal="center"/>
    </xf>
    <xf numFmtId="0" fontId="0" fillId="0" borderId="0" xfId="0" applyProtection="1">
      <protection locked="0"/>
    </xf>
    <xf numFmtId="0" fontId="16" fillId="10" borderId="46" xfId="0" applyFont="1" applyFill="1" applyBorder="1" applyProtection="1">
      <protection locked="0"/>
    </xf>
    <xf numFmtId="0" fontId="0" fillId="11" borderId="0" xfId="0" applyFill="1" applyProtection="1"/>
    <xf numFmtId="0" fontId="0" fillId="11" borderId="42" xfId="0" applyFill="1" applyBorder="1" applyAlignment="1" applyProtection="1">
      <alignment horizontal="left" vertical="center"/>
    </xf>
    <xf numFmtId="0" fontId="0" fillId="11" borderId="0" xfId="0" applyFill="1"/>
    <xf numFmtId="0" fontId="4" fillId="2" borderId="43" xfId="0" applyFont="1" applyFill="1" applyBorder="1" applyAlignment="1" applyProtection="1">
      <alignment horizontal="right" vertical="center"/>
    </xf>
    <xf numFmtId="0" fontId="0" fillId="9" borderId="40" xfId="0" applyFill="1" applyBorder="1" applyAlignment="1">
      <alignment wrapText="1"/>
    </xf>
    <xf numFmtId="0" fontId="0" fillId="9" borderId="34" xfId="0" applyFill="1" applyBorder="1" applyAlignment="1">
      <alignment wrapText="1"/>
    </xf>
    <xf numFmtId="4" fontId="0" fillId="9" borderId="34" xfId="0" applyNumberFormat="1" applyFill="1" applyBorder="1" applyAlignment="1">
      <alignment wrapText="1"/>
    </xf>
    <xf numFmtId="0" fontId="1" fillId="0" borderId="60" xfId="0" applyFont="1" applyFill="1" applyBorder="1" applyAlignment="1">
      <alignment horizontal="centerContinuous" wrapText="1"/>
    </xf>
    <xf numFmtId="0" fontId="4" fillId="0" borderId="58" xfId="0" applyFont="1" applyFill="1" applyBorder="1" applyAlignment="1">
      <alignment horizontal="centerContinuous" wrapText="1"/>
    </xf>
    <xf numFmtId="0" fontId="0" fillId="0" borderId="0" xfId="0" applyAlignment="1"/>
    <xf numFmtId="0" fontId="1" fillId="9" borderId="33" xfId="0" applyFont="1" applyFill="1" applyBorder="1" applyAlignment="1" applyProtection="1"/>
    <xf numFmtId="0" fontId="0" fillId="2" borderId="3" xfId="0" applyFill="1" applyBorder="1" applyAlignment="1" applyProtection="1">
      <alignment horizontal="left" vertical="center" wrapText="1"/>
    </xf>
    <xf numFmtId="0" fontId="0" fillId="2" borderId="6" xfId="0" applyFill="1" applyBorder="1" applyAlignment="1" applyProtection="1">
      <alignment horizontal="left" vertical="center" wrapText="1"/>
    </xf>
    <xf numFmtId="0" fontId="21" fillId="2" borderId="45" xfId="1" applyFont="1" applyFill="1" applyBorder="1" applyAlignment="1" applyProtection="1">
      <alignment horizontal="left" vertical="center"/>
      <protection locked="0"/>
    </xf>
    <xf numFmtId="0" fontId="0" fillId="0" borderId="0" xfId="0" applyAlignment="1">
      <alignment horizontal="center" vertical="center"/>
    </xf>
    <xf numFmtId="0" fontId="0" fillId="9" borderId="40" xfId="0" applyFill="1" applyBorder="1" applyAlignment="1">
      <alignment horizontal="center" vertical="center"/>
    </xf>
    <xf numFmtId="0" fontId="0" fillId="0" borderId="34" xfId="0" applyBorder="1" applyAlignment="1">
      <alignment horizontal="center" vertical="center"/>
    </xf>
    <xf numFmtId="0" fontId="0" fillId="9" borderId="34" xfId="0" applyFill="1" applyBorder="1" applyAlignment="1">
      <alignment horizontal="center" vertical="center"/>
    </xf>
    <xf numFmtId="4" fontId="0" fillId="9" borderId="34" xfId="0" applyNumberFormat="1" applyFill="1" applyBorder="1" applyAlignment="1">
      <alignment horizontal="center" vertical="center"/>
    </xf>
    <xf numFmtId="0" fontId="0" fillId="0" borderId="37" xfId="0" applyBorder="1" applyAlignment="1">
      <alignment horizontal="center" vertical="center"/>
    </xf>
    <xf numFmtId="0" fontId="1" fillId="0" borderId="59" xfId="0" applyFont="1" applyFill="1" applyBorder="1" applyAlignment="1">
      <alignment horizontal="centerContinuous" vertical="center"/>
    </xf>
    <xf numFmtId="0" fontId="0" fillId="0" borderId="46" xfId="0" applyBorder="1" applyAlignment="1">
      <alignment horizontal="left" vertical="center" wrapText="1"/>
    </xf>
    <xf numFmtId="0" fontId="0" fillId="0" borderId="46" xfId="0" applyBorder="1" applyAlignment="1" applyProtection="1">
      <alignment wrapText="1"/>
      <protection locked="0"/>
    </xf>
    <xf numFmtId="0" fontId="0" fillId="0" borderId="55" xfId="0" applyBorder="1" applyAlignment="1">
      <alignment wrapText="1"/>
    </xf>
    <xf numFmtId="0" fontId="0" fillId="0" borderId="55" xfId="0" applyBorder="1" applyAlignment="1">
      <alignment horizontal="center" vertical="center" wrapText="1"/>
    </xf>
    <xf numFmtId="0" fontId="0" fillId="0" borderId="47" xfId="0" applyBorder="1" applyAlignment="1">
      <alignment horizontal="centerContinuous" vertical="center" wrapText="1"/>
    </xf>
    <xf numFmtId="0" fontId="0" fillId="0" borderId="48" xfId="0" applyBorder="1" applyAlignment="1">
      <alignment horizontal="centerContinuous" wrapText="1"/>
    </xf>
    <xf numFmtId="0" fontId="24" fillId="0" borderId="0" xfId="0" applyFont="1" applyAlignment="1">
      <alignment vertical="center"/>
    </xf>
    <xf numFmtId="0" fontId="16" fillId="0" borderId="64" xfId="0" applyFont="1" applyBorder="1" applyAlignment="1" applyProtection="1">
      <alignment vertical="center" wrapText="1"/>
      <protection locked="0"/>
    </xf>
    <xf numFmtId="0" fontId="0" fillId="0" borderId="0" xfId="0" applyFont="1" applyAlignment="1" applyProtection="1">
      <alignment wrapText="1"/>
      <protection locked="0"/>
    </xf>
    <xf numFmtId="0" fontId="0" fillId="0" borderId="46" xfId="0" applyFont="1" applyBorder="1" applyAlignment="1" applyProtection="1">
      <alignment wrapText="1"/>
      <protection locked="0"/>
    </xf>
    <xf numFmtId="0" fontId="27" fillId="0" borderId="63" xfId="0" applyFont="1" applyBorder="1" applyAlignment="1" applyProtection="1">
      <alignment vertical="center" wrapText="1"/>
      <protection locked="0"/>
    </xf>
    <xf numFmtId="0" fontId="27" fillId="0" borderId="64" xfId="0" applyFont="1" applyBorder="1" applyAlignment="1" applyProtection="1">
      <alignment vertical="center" wrapText="1"/>
      <protection locked="0"/>
    </xf>
    <xf numFmtId="0" fontId="0" fillId="2" borderId="5" xfId="0" applyFill="1" applyBorder="1" applyAlignment="1" applyProtection="1">
      <alignment horizontal="left" vertical="center" wrapText="1"/>
      <protection locked="0"/>
    </xf>
    <xf numFmtId="0" fontId="28" fillId="0" borderId="46" xfId="0" applyFont="1" applyBorder="1" applyAlignment="1">
      <alignment horizontal="left" vertical="center" wrapText="1"/>
    </xf>
    <xf numFmtId="0" fontId="0" fillId="0" borderId="0" xfId="0" applyFont="1" applyAlignment="1">
      <alignment wrapText="1" shrinkToFit="1"/>
    </xf>
    <xf numFmtId="0" fontId="18" fillId="2" borderId="50" xfId="1" applyFont="1" applyFill="1" applyBorder="1" applyAlignment="1" applyProtection="1">
      <alignment horizontal="center" vertical="center" wrapText="1"/>
    </xf>
    <xf numFmtId="0" fontId="18" fillId="2" borderId="51" xfId="1" applyFont="1" applyFill="1" applyBorder="1" applyAlignment="1" applyProtection="1">
      <alignment horizontal="center" vertical="center" wrapText="1"/>
    </xf>
    <xf numFmtId="0" fontId="18" fillId="0" borderId="51" xfId="1" applyFont="1" applyBorder="1" applyAlignment="1" applyProtection="1">
      <alignment wrapText="1"/>
    </xf>
    <xf numFmtId="0" fontId="18" fillId="0" borderId="52" xfId="1" applyFont="1" applyBorder="1" applyAlignment="1" applyProtection="1">
      <alignment wrapText="1"/>
    </xf>
    <xf numFmtId="0" fontId="0" fillId="0" borderId="0" xfId="0" applyAlignment="1"/>
    <xf numFmtId="0" fontId="0" fillId="0" borderId="0" xfId="0" applyAlignment="1">
      <alignment shrinkToFit="1"/>
    </xf>
    <xf numFmtId="0" fontId="0" fillId="0" borderId="0" xfId="0" applyAlignment="1">
      <alignment horizontal="center" wrapText="1"/>
    </xf>
    <xf numFmtId="0" fontId="0" fillId="0" borderId="53" xfId="0" applyBorder="1" applyAlignment="1"/>
    <xf numFmtId="0" fontId="0" fillId="0" borderId="55" xfId="0" applyBorder="1" applyAlignment="1">
      <alignment wrapText="1"/>
    </xf>
    <xf numFmtId="0" fontId="0" fillId="0" borderId="57" xfId="0" applyBorder="1" applyAlignment="1">
      <alignment wrapText="1"/>
    </xf>
    <xf numFmtId="0" fontId="0" fillId="0" borderId="49" xfId="0" applyBorder="1" applyAlignment="1">
      <alignment horizontal="center" vertical="center" wrapText="1"/>
    </xf>
    <xf numFmtId="0" fontId="0" fillId="0" borderId="62" xfId="0" applyBorder="1" applyAlignment="1">
      <alignment horizontal="center" vertical="center" wrapText="1"/>
    </xf>
    <xf numFmtId="0" fontId="0" fillId="0" borderId="46" xfId="0" applyBorder="1" applyAlignment="1">
      <alignment horizontal="center" wrapText="1"/>
    </xf>
    <xf numFmtId="0" fontId="0" fillId="0" borderId="48" xfId="0" applyBorder="1" applyAlignment="1"/>
    <xf numFmtId="0" fontId="0" fillId="0" borderId="0" xfId="0" applyFont="1" applyAlignment="1">
      <alignment horizontal="right" wrapText="1" shrinkToFit="1"/>
    </xf>
    <xf numFmtId="0" fontId="0" fillId="0" borderId="56" xfId="0" applyBorder="1" applyAlignment="1"/>
    <xf numFmtId="0" fontId="0" fillId="0" borderId="46" xfId="0" applyBorder="1" applyAlignment="1">
      <alignment horizontal="center" vertical="center" wrapText="1"/>
    </xf>
    <xf numFmtId="0" fontId="0" fillId="0" borderId="0" xfId="0" applyAlignment="1">
      <alignment horizontal="right"/>
    </xf>
    <xf numFmtId="0" fontId="0" fillId="0" borderId="46" xfId="0" applyBorder="1" applyAlignment="1">
      <alignment horizontal="center"/>
    </xf>
    <xf numFmtId="0" fontId="20" fillId="2" borderId="24" xfId="1" applyFont="1" applyFill="1" applyBorder="1" applyAlignment="1" applyProtection="1">
      <alignment horizontal="center" vertical="center" wrapText="1"/>
    </xf>
    <xf numFmtId="0" fontId="20" fillId="2" borderId="25" xfId="1" applyFont="1" applyFill="1" applyBorder="1" applyAlignment="1">
      <alignment horizontal="center" vertical="center" wrapText="1"/>
    </xf>
    <xf numFmtId="0" fontId="8" fillId="2" borderId="8" xfId="0" applyFont="1" applyFill="1" applyBorder="1" applyAlignment="1" applyProtection="1">
      <alignment horizontal="center" vertical="center"/>
      <protection locked="0"/>
    </xf>
    <xf numFmtId="0" fontId="8" fillId="2" borderId="9" xfId="0" applyFont="1" applyFill="1" applyBorder="1" applyAlignment="1" applyProtection="1">
      <alignment horizontal="center" vertical="center"/>
      <protection locked="0"/>
    </xf>
    <xf numFmtId="0" fontId="8" fillId="2" borderId="10" xfId="0" applyFont="1" applyFill="1" applyBorder="1" applyAlignment="1" applyProtection="1">
      <alignment horizontal="center" vertical="center"/>
      <protection locked="0"/>
    </xf>
    <xf numFmtId="0" fontId="0" fillId="2" borderId="5" xfId="0" applyFill="1" applyBorder="1" applyAlignment="1" applyProtection="1">
      <alignment horizontal="left" vertical="center"/>
    </xf>
    <xf numFmtId="0" fontId="0" fillId="2" borderId="2" xfId="0" applyFill="1" applyBorder="1" applyAlignment="1" applyProtection="1">
      <alignment horizontal="left" vertical="center"/>
    </xf>
    <xf numFmtId="0" fontId="2" fillId="0" borderId="41" xfId="0" applyFont="1" applyBorder="1" applyAlignment="1">
      <alignment horizontal="left" vertical="center" wrapText="1"/>
    </xf>
    <xf numFmtId="0" fontId="0" fillId="0" borderId="39" xfId="0" applyBorder="1" applyAlignment="1">
      <alignment horizontal="left" vertical="center" wrapText="1"/>
    </xf>
    <xf numFmtId="0" fontId="0" fillId="0" borderId="61" xfId="0" applyBorder="1" applyAlignment="1">
      <alignment horizontal="center" vertical="center"/>
    </xf>
    <xf numFmtId="0" fontId="0" fillId="0" borderId="40" xfId="0" applyBorder="1" applyAlignment="1">
      <alignment horizontal="center" vertical="center"/>
    </xf>
    <xf numFmtId="0" fontId="0" fillId="0" borderId="0" xfId="0" applyAlignment="1">
      <alignment horizontal="right" shrinkToFit="1"/>
    </xf>
    <xf numFmtId="0" fontId="0" fillId="0" borderId="41" xfId="0" applyBorder="1" applyAlignment="1">
      <alignment vertical="top" wrapText="1"/>
    </xf>
    <xf numFmtId="0" fontId="0" fillId="0" borderId="39" xfId="0" applyBorder="1" applyAlignment="1">
      <alignment vertical="top" wrapText="1"/>
    </xf>
  </cellXfs>
  <cellStyles count="2">
    <cellStyle name="Hyperlink" xfId="1" builtinId="8"/>
    <cellStyle name="Normal" xfId="0" builtinId="0"/>
  </cellStyles>
  <dxfs count="114">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ill>
        <patternFill>
          <bgColor rgb="FFFF6161"/>
        </patternFill>
      </fill>
    </dxf>
    <dxf>
      <fill>
        <patternFill>
          <bgColor rgb="FFFFCD2D"/>
        </patternFill>
      </fill>
    </dxf>
    <dxf>
      <fill>
        <patternFill>
          <bgColor rgb="FFD0E3F4"/>
        </patternFill>
      </fill>
    </dxf>
    <dxf>
      <fill>
        <patternFill>
          <bgColor rgb="FFFF6161"/>
        </patternFill>
      </fill>
    </dxf>
    <dxf>
      <fill>
        <patternFill>
          <bgColor rgb="FFFFCD2D"/>
        </patternFill>
      </fill>
    </dxf>
    <dxf>
      <fill>
        <patternFill>
          <bgColor rgb="FFD0E3F4"/>
        </patternFill>
      </fill>
    </dxf>
    <dxf>
      <fill>
        <patternFill>
          <bgColor rgb="FFFF6161"/>
        </patternFill>
      </fill>
    </dxf>
    <dxf>
      <fill>
        <patternFill>
          <bgColor rgb="FFFFCD2D"/>
        </patternFill>
      </fill>
    </dxf>
    <dxf>
      <fill>
        <patternFill>
          <bgColor rgb="FFD0E3F4"/>
        </patternFill>
      </fill>
    </dxf>
    <dxf>
      <fill>
        <patternFill>
          <bgColor rgb="FFFF6161"/>
        </patternFill>
      </fill>
    </dxf>
    <dxf>
      <fill>
        <patternFill>
          <bgColor rgb="FFFFCD2D"/>
        </patternFill>
      </fill>
    </dxf>
    <dxf>
      <fill>
        <patternFill>
          <bgColor rgb="FFD0E3F4"/>
        </patternFill>
      </fill>
    </dxf>
    <dxf>
      <font>
        <color rgb="FFFF9769"/>
      </font>
    </dxf>
    <dxf>
      <fill>
        <patternFill>
          <bgColor rgb="FFFF6161"/>
        </patternFill>
      </fill>
    </dxf>
    <dxf>
      <fill>
        <patternFill>
          <bgColor rgb="FFFFCD2D"/>
        </patternFill>
      </fill>
    </dxf>
    <dxf>
      <fill>
        <patternFill>
          <bgColor rgb="FFD0E3F4"/>
        </patternFill>
      </fill>
    </dxf>
    <dxf>
      <fill>
        <patternFill patternType="none">
          <bgColor auto="1"/>
        </patternFill>
      </fill>
    </dxf>
    <dxf>
      <fill>
        <patternFill patternType="none">
          <bgColor auto="1"/>
        </patternFill>
      </fill>
    </dxf>
    <dxf>
      <fill>
        <patternFill>
          <bgColor rgb="FFFF6161"/>
        </patternFill>
      </fill>
    </dxf>
    <dxf>
      <fill>
        <patternFill>
          <bgColor rgb="FFFFCD2D"/>
        </patternFill>
      </fill>
    </dxf>
    <dxf>
      <fill>
        <patternFill>
          <bgColor rgb="FFD0E3F4"/>
        </patternFill>
      </fill>
    </dxf>
    <dxf>
      <fill>
        <patternFill>
          <bgColor theme="9" tint="0.39994506668294322"/>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strike val="0"/>
        <color theme="0"/>
      </font>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dxf>
    <dxf>
      <fill>
        <patternFill patternType="none">
          <bgColor auto="1"/>
        </patternFill>
      </fill>
    </dxf>
  </dxfs>
  <tableStyles count="0" defaultTableStyle="TableStyleMedium2" defaultPivotStyle="PivotStyleLight16"/>
  <colors>
    <mruColors>
      <color rgb="FF009EFE"/>
      <color rgb="FFFF9769"/>
      <color rgb="FF002C9C"/>
      <color rgb="FF000084"/>
      <color rgb="FF00BC00"/>
      <color rgb="FFFEF600"/>
      <color rgb="FFFE622C"/>
      <color rgb="FFDE0000"/>
      <color rgb="FFD0E3F4"/>
      <color rgb="FFB5D2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0</xdr:col>
      <xdr:colOff>126023</xdr:colOff>
      <xdr:row>14</xdr:row>
      <xdr:rowOff>49824</xdr:rowOff>
    </xdr:from>
    <xdr:ext cx="5794130" cy="4064976"/>
    <xdr:sp macro="" textlink="">
      <xdr:nvSpPr>
        <xdr:cNvPr id="2" name="TextBox 1">
          <a:extLst>
            <a:ext uri="{FF2B5EF4-FFF2-40B4-BE49-F238E27FC236}">
              <a16:creationId xmlns:a16="http://schemas.microsoft.com/office/drawing/2014/main" id="{F911BE1C-9959-E641-B1F6-8D48151CBA03}"/>
            </a:ext>
          </a:extLst>
        </xdr:cNvPr>
        <xdr:cNvSpPr txBox="1"/>
      </xdr:nvSpPr>
      <xdr:spPr>
        <a:xfrm>
          <a:off x="126023" y="2970824"/>
          <a:ext cx="5794130" cy="4064976"/>
        </a:xfrm>
        <a:prstGeom prst="rect">
          <a:avLst/>
        </a:prstGeom>
        <a:solidFill>
          <a:schemeClr val="accent1">
            <a:lumMod val="40000"/>
            <a:lumOff val="60000"/>
          </a:schemeClr>
        </a:solidFill>
        <a:effectLst>
          <a:softEdge rad="63500"/>
        </a:effectLst>
        <a:scene3d>
          <a:camera prst="orthographicFront"/>
          <a:lightRig rig="threePt" dir="t"/>
        </a:scene3d>
        <a:sp3d>
          <a:bevelT/>
        </a:sp3d>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2400" b="1" u="sng" cap="small" baseline="0">
              <a:uFill>
                <a:solidFill>
                  <a:schemeClr val="accent2"/>
                </a:solidFill>
              </a:uFill>
            </a:rPr>
            <a:t>Instructions</a:t>
          </a:r>
        </a:p>
        <a:p>
          <a:r>
            <a:rPr lang="en-US" sz="1100" baseline="0">
              <a:solidFill>
                <a:schemeClr val="tx1"/>
              </a:solidFill>
              <a:effectLst/>
              <a:latin typeface="+mn-lt"/>
              <a:ea typeface="+mn-ea"/>
              <a:cs typeface="+mn-cs"/>
            </a:rPr>
            <a:t>As part of the review, you will need to complete the following tabs:</a:t>
          </a:r>
        </a:p>
        <a:p>
          <a:endParaRPr lang="en-US" sz="1100" baseline="0">
            <a:solidFill>
              <a:schemeClr val="tx1"/>
            </a:solidFill>
            <a:effectLst/>
            <a:latin typeface="+mn-lt"/>
            <a:ea typeface="+mn-ea"/>
            <a:cs typeface="+mn-cs"/>
          </a:endParaRPr>
        </a:p>
        <a:p>
          <a:r>
            <a:rPr lang="en-US" sz="1100" baseline="0">
              <a:solidFill>
                <a:schemeClr val="tx1"/>
              </a:solidFill>
              <a:effectLst/>
              <a:latin typeface="+mn-lt"/>
              <a:ea typeface="+mn-ea"/>
              <a:cs typeface="+mn-cs"/>
            </a:rPr>
            <a:t>1) </a:t>
          </a:r>
          <a:r>
            <a:rPr lang="en-US" sz="1100" b="1" baseline="0">
              <a:solidFill>
                <a:schemeClr val="tx1"/>
              </a:solidFill>
              <a:effectLst/>
              <a:latin typeface="+mn-lt"/>
              <a:ea typeface="+mn-ea"/>
              <a:cs typeface="+mn-cs"/>
            </a:rPr>
            <a:t>Review Info </a:t>
          </a:r>
          <a:r>
            <a:rPr lang="en-US" sz="1100" baseline="0">
              <a:solidFill>
                <a:schemeClr val="tx1"/>
              </a:solidFill>
              <a:effectLst/>
              <a:latin typeface="+mn-lt"/>
              <a:ea typeface="+mn-ea"/>
              <a:cs typeface="+mn-cs"/>
            </a:rPr>
            <a:t>(this tab... complete column B)</a:t>
          </a:r>
        </a:p>
        <a:p>
          <a:r>
            <a:rPr lang="en-US" sz="1100" baseline="0">
              <a:solidFill>
                <a:schemeClr val="tx1"/>
              </a:solidFill>
              <a:effectLst/>
              <a:latin typeface="+mn-lt"/>
              <a:ea typeface="+mn-ea"/>
              <a:cs typeface="+mn-cs"/>
            </a:rPr>
            <a:t>2) </a:t>
          </a:r>
          <a:r>
            <a:rPr lang="en-US" sz="1100" b="1" baseline="0">
              <a:solidFill>
                <a:schemeClr val="tx1"/>
              </a:solidFill>
              <a:effectLst/>
              <a:latin typeface="+mn-lt"/>
              <a:ea typeface="+mn-ea"/>
              <a:cs typeface="+mn-cs"/>
            </a:rPr>
            <a:t>Curriculum Analysis </a:t>
          </a:r>
          <a:r>
            <a:rPr lang="en-US" sz="1100" baseline="0">
              <a:solidFill>
                <a:schemeClr val="tx1"/>
              </a:solidFill>
              <a:effectLst/>
              <a:latin typeface="+mn-lt"/>
              <a:ea typeface="+mn-ea"/>
              <a:cs typeface="+mn-cs"/>
            </a:rPr>
            <a:t>(for BS program only)</a:t>
          </a:r>
        </a:p>
        <a:p>
          <a:r>
            <a:rPr lang="en-US" sz="1100" baseline="0">
              <a:solidFill>
                <a:schemeClr val="tx1"/>
              </a:solidFill>
              <a:effectLst/>
              <a:latin typeface="+mn-lt"/>
              <a:ea typeface="+mn-ea"/>
              <a:cs typeface="+mn-cs"/>
            </a:rPr>
            <a:t>3) </a:t>
          </a:r>
          <a:r>
            <a:rPr lang="en-US" sz="1100" b="1" baseline="0">
              <a:solidFill>
                <a:schemeClr val="tx1"/>
              </a:solidFill>
              <a:effectLst/>
              <a:latin typeface="+mn-lt"/>
              <a:ea typeface="+mn-ea"/>
              <a:cs typeface="+mn-cs"/>
            </a:rPr>
            <a:t>Transcript Analysis </a:t>
          </a:r>
          <a:r>
            <a:rPr lang="en-US" sz="1100" baseline="0">
              <a:solidFill>
                <a:schemeClr val="tx1"/>
              </a:solidFill>
              <a:effectLst/>
              <a:latin typeface="+mn-lt"/>
              <a:ea typeface="+mn-ea"/>
              <a:cs typeface="+mn-cs"/>
            </a:rPr>
            <a:t>(BS or MS based on program evaluated)</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tx1"/>
              </a:solidFill>
              <a:effectLst/>
              <a:latin typeface="+mn-lt"/>
              <a:ea typeface="+mn-ea"/>
              <a:cs typeface="+mn-cs"/>
            </a:rPr>
            <a:t>4) </a:t>
          </a:r>
          <a:r>
            <a:rPr lang="en-US" sz="1100" b="1" baseline="0">
              <a:solidFill>
                <a:schemeClr val="tx1"/>
              </a:solidFill>
              <a:effectLst/>
              <a:latin typeface="+mn-lt"/>
              <a:ea typeface="+mn-ea"/>
              <a:cs typeface="+mn-cs"/>
            </a:rPr>
            <a:t>Interview List</a:t>
          </a:r>
        </a:p>
        <a:p>
          <a:r>
            <a:rPr lang="en-US" sz="1100" baseline="0">
              <a:solidFill>
                <a:schemeClr val="tx1"/>
              </a:solidFill>
              <a:effectLst/>
              <a:latin typeface="+mn-lt"/>
              <a:ea typeface="+mn-ea"/>
              <a:cs typeface="+mn-cs"/>
            </a:rPr>
            <a:t>5) </a:t>
          </a:r>
          <a:r>
            <a:rPr lang="en-US" sz="1100" b="1" baseline="0">
              <a:solidFill>
                <a:schemeClr val="tx1"/>
              </a:solidFill>
              <a:effectLst/>
              <a:latin typeface="+mn-lt"/>
              <a:ea typeface="+mn-ea"/>
              <a:cs typeface="+mn-cs"/>
            </a:rPr>
            <a:t>Shortcoming Tracking</a:t>
          </a:r>
          <a:endParaRPr lang="en-US" sz="1100" baseline="0">
            <a:solidFill>
              <a:schemeClr val="tx1"/>
            </a:solidFill>
            <a:effectLst/>
            <a:latin typeface="+mn-lt"/>
            <a:ea typeface="+mn-ea"/>
            <a:cs typeface="+mn-cs"/>
          </a:endParaRPr>
        </a:p>
        <a:p>
          <a:endParaRPr lang="en-US" sz="1100" baseline="0">
            <a:solidFill>
              <a:schemeClr val="tx1"/>
            </a:solidFill>
            <a:effectLst/>
            <a:latin typeface="+mn-lt"/>
            <a:ea typeface="+mn-ea"/>
            <a:cs typeface="+mn-cs"/>
          </a:endParaRPr>
        </a:p>
        <a:p>
          <a:r>
            <a:rPr lang="en-US" sz="1100" baseline="0">
              <a:solidFill>
                <a:schemeClr val="tx1"/>
              </a:solidFill>
              <a:effectLst/>
              <a:latin typeface="+mn-lt"/>
              <a:ea typeface="+mn-ea"/>
              <a:cs typeface="+mn-cs"/>
            </a:rPr>
            <a:t>Once the </a:t>
          </a:r>
          <a:r>
            <a:rPr lang="en-US" sz="1100" b="1" baseline="0">
              <a:solidFill>
                <a:schemeClr val="tx1"/>
              </a:solidFill>
              <a:effectLst/>
              <a:latin typeface="+mn-lt"/>
              <a:ea typeface="+mn-ea"/>
              <a:cs typeface="+mn-cs"/>
            </a:rPr>
            <a:t>Shortcoming Tracking</a:t>
          </a:r>
          <a:r>
            <a:rPr lang="en-US" sz="1100" baseline="0">
              <a:solidFill>
                <a:schemeClr val="tx1"/>
              </a:solidFill>
              <a:effectLst/>
              <a:latin typeface="+mn-lt"/>
              <a:ea typeface="+mn-ea"/>
              <a:cs typeface="+mn-cs"/>
            </a:rPr>
            <a:t> tab has been completed, sample shortcoming statement language is available on the </a:t>
          </a:r>
          <a:r>
            <a:rPr lang="en-US" sz="1100" b="1" baseline="0">
              <a:solidFill>
                <a:schemeClr val="tx1"/>
              </a:solidFill>
              <a:effectLst/>
              <a:latin typeface="+mn-lt"/>
              <a:ea typeface="+mn-ea"/>
              <a:cs typeface="+mn-cs"/>
            </a:rPr>
            <a:t>Sample Language</a:t>
          </a:r>
          <a:r>
            <a:rPr lang="en-US" sz="1100" baseline="0">
              <a:solidFill>
                <a:schemeClr val="tx1"/>
              </a:solidFill>
              <a:effectLst/>
              <a:latin typeface="+mn-lt"/>
              <a:ea typeface="+mn-ea"/>
              <a:cs typeface="+mn-cs"/>
            </a:rPr>
            <a:t> tab.</a:t>
          </a:r>
        </a:p>
        <a:p>
          <a:endParaRPr lang="en-US" sz="1100" baseline="0">
            <a:solidFill>
              <a:schemeClr val="tx1"/>
            </a:solidFill>
            <a:effectLst/>
            <a:latin typeface="+mn-lt"/>
            <a:ea typeface="+mn-ea"/>
            <a:cs typeface="+mn-cs"/>
          </a:endParaRPr>
        </a:p>
        <a:p>
          <a:r>
            <a:rPr lang="en-US" sz="1100" baseline="0">
              <a:solidFill>
                <a:schemeClr val="tx1"/>
              </a:solidFill>
              <a:effectLst/>
              <a:latin typeface="+mn-lt"/>
              <a:ea typeface="+mn-ea"/>
              <a:cs typeface="+mn-cs"/>
            </a:rPr>
            <a:t>A draft should be completed at least </a:t>
          </a:r>
          <a:r>
            <a:rPr lang="en-US" sz="1100" u="sng" baseline="0">
              <a:solidFill>
                <a:schemeClr val="tx1"/>
              </a:solidFill>
              <a:effectLst/>
              <a:latin typeface="+mn-lt"/>
              <a:ea typeface="+mn-ea"/>
              <a:cs typeface="+mn-cs"/>
            </a:rPr>
            <a:t>two weeks prior to the visit</a:t>
          </a:r>
          <a:r>
            <a:rPr lang="en-US" sz="1100" u="none" baseline="0">
              <a:solidFill>
                <a:schemeClr val="tx1"/>
              </a:solidFill>
              <a:effectLst/>
              <a:latin typeface="+mn-lt"/>
              <a:ea typeface="+mn-ea"/>
              <a:cs typeface="+mn-cs"/>
            </a:rPr>
            <a:t> </a:t>
          </a:r>
          <a:r>
            <a:rPr lang="en-US" sz="1100" baseline="0">
              <a:solidFill>
                <a:schemeClr val="tx1"/>
              </a:solidFill>
              <a:effectLst/>
              <a:latin typeface="+mn-lt"/>
              <a:ea typeface="+mn-ea"/>
              <a:cs typeface="+mn-cs"/>
            </a:rPr>
            <a:t>and shared with your Team Chair.</a:t>
          </a:r>
        </a:p>
        <a:p>
          <a:endParaRPr lang="en-US" sz="1100" baseline="0">
            <a:solidFill>
              <a:schemeClr val="tx1"/>
            </a:solidFill>
            <a:effectLst/>
            <a:latin typeface="+mn-lt"/>
            <a:ea typeface="+mn-ea"/>
            <a:cs typeface="+mn-cs"/>
          </a:endParaRPr>
        </a:p>
        <a:p>
          <a:r>
            <a:rPr lang="en-US" sz="1100" u="sng" baseline="0">
              <a:solidFill>
                <a:schemeClr val="tx1"/>
              </a:solidFill>
              <a:effectLst/>
              <a:latin typeface="+mn-lt"/>
              <a:ea typeface="+mn-ea"/>
              <a:cs typeface="+mn-cs"/>
            </a:rPr>
            <a:t>Update</a:t>
          </a:r>
          <a:r>
            <a:rPr lang="en-US" sz="1100" baseline="0">
              <a:solidFill>
                <a:schemeClr val="tx1"/>
              </a:solidFill>
              <a:effectLst/>
              <a:latin typeface="+mn-lt"/>
              <a:ea typeface="+mn-ea"/>
              <a:cs typeface="+mn-cs"/>
            </a:rPr>
            <a:t> the appropriate elements throughout the visit and share this with your Team Chair </a:t>
          </a:r>
          <a:r>
            <a:rPr lang="en-US" sz="1100" u="sng" baseline="0">
              <a:solidFill>
                <a:schemeClr val="tx1"/>
              </a:solidFill>
              <a:effectLst/>
              <a:latin typeface="+mn-lt"/>
              <a:ea typeface="+mn-ea"/>
              <a:cs typeface="+mn-cs"/>
            </a:rPr>
            <a:t>prior to the Exit Meeting</a:t>
          </a:r>
          <a:r>
            <a:rPr lang="en-US" sz="1100" baseline="0">
              <a:solidFill>
                <a:schemeClr val="tx1"/>
              </a:solidFill>
              <a:effectLst/>
              <a:latin typeface="+mn-lt"/>
              <a:ea typeface="+mn-ea"/>
              <a:cs typeface="+mn-cs"/>
            </a:rPr>
            <a:t>.</a:t>
          </a:r>
        </a:p>
        <a:p>
          <a:endParaRPr lang="en-US" sz="1100" baseline="0">
            <a:solidFill>
              <a:schemeClr val="tx1"/>
            </a:solidFill>
            <a:effectLst/>
            <a:latin typeface="+mn-lt"/>
            <a:ea typeface="+mn-ea"/>
            <a:cs typeface="+mn-cs"/>
          </a:endParaRPr>
        </a:p>
        <a:p>
          <a:r>
            <a:rPr lang="en-US" sz="2400" b="1" u="sng" cap="small" baseline="0">
              <a:uFill>
                <a:solidFill>
                  <a:schemeClr val="accent2"/>
                </a:solidFill>
              </a:uFill>
            </a:rPr>
            <a:t>Printing</a:t>
          </a:r>
        </a:p>
        <a:p>
          <a:r>
            <a:rPr lang="en-US" sz="1100" baseline="0">
              <a:solidFill>
                <a:schemeClr val="tx1"/>
              </a:solidFill>
              <a:effectLst/>
              <a:latin typeface="+mn-lt"/>
              <a:ea typeface="+mn-ea"/>
              <a:cs typeface="+mn-cs"/>
            </a:rPr>
            <a:t>To create a nice printed summary of all of the worksheets, select the </a:t>
          </a:r>
          <a:r>
            <a:rPr lang="en-US" sz="1100" b="1" baseline="0">
              <a:solidFill>
                <a:schemeClr val="tx1"/>
              </a:solidFill>
              <a:effectLst/>
              <a:latin typeface="+mn-lt"/>
              <a:ea typeface="+mn-ea"/>
              <a:cs typeface="+mn-cs"/>
            </a:rPr>
            <a:t>Entire Workbook </a:t>
          </a:r>
          <a:r>
            <a:rPr lang="en-US" sz="1100" baseline="0">
              <a:solidFill>
                <a:schemeClr val="tx1"/>
              </a:solidFill>
              <a:effectLst/>
              <a:latin typeface="+mn-lt"/>
              <a:ea typeface="+mn-ea"/>
              <a:cs typeface="+mn-cs"/>
            </a:rPr>
            <a:t>option in the print options. This is a good option to share with your society if they collect this information.</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3</xdr:col>
      <xdr:colOff>163286</xdr:colOff>
      <xdr:row>0</xdr:row>
      <xdr:rowOff>63498</xdr:rowOff>
    </xdr:from>
    <xdr:ext cx="3882571" cy="1932216"/>
    <xdr:sp macro="" textlink="">
      <xdr:nvSpPr>
        <xdr:cNvPr id="2" name="TextBox 1">
          <a:extLst>
            <a:ext uri="{FF2B5EF4-FFF2-40B4-BE49-F238E27FC236}">
              <a16:creationId xmlns:a16="http://schemas.microsoft.com/office/drawing/2014/main" id="{0B664A9C-37AB-E141-B3C7-E16C4FB6E52D}"/>
            </a:ext>
          </a:extLst>
        </xdr:cNvPr>
        <xdr:cNvSpPr txBox="1"/>
      </xdr:nvSpPr>
      <xdr:spPr>
        <a:xfrm>
          <a:off x="5814786" y="63498"/>
          <a:ext cx="3882571" cy="1932216"/>
        </a:xfrm>
        <a:prstGeom prst="rect">
          <a:avLst/>
        </a:prstGeom>
        <a:solidFill>
          <a:schemeClr val="accent1">
            <a:lumMod val="40000"/>
            <a:lumOff val="60000"/>
          </a:schemeClr>
        </a:solidFill>
        <a:effectLst>
          <a:softEdge rad="63500"/>
        </a:effectLst>
        <a:scene3d>
          <a:camera prst="orthographicFront"/>
          <a:lightRig rig="threePt" dir="t"/>
        </a:scene3d>
        <a:sp3d>
          <a:bevelT/>
        </a:sp3d>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2400" b="1" u="sng" cap="small" baseline="0">
              <a:uFill>
                <a:solidFill>
                  <a:schemeClr val="accent2"/>
                </a:solidFill>
              </a:uFill>
            </a:rPr>
            <a:t>Notes</a:t>
          </a:r>
        </a:p>
        <a:p>
          <a:r>
            <a:rPr lang="en-US" sz="1100" baseline="0">
              <a:solidFill>
                <a:schemeClr val="tx1"/>
              </a:solidFill>
              <a:effectLst/>
              <a:latin typeface="+mn-lt"/>
              <a:ea typeface="+mn-ea"/>
              <a:cs typeface="+mn-cs"/>
            </a:rPr>
            <a:t>                    This should be completed well in advance of the visit.</a:t>
          </a:r>
        </a:p>
        <a:p>
          <a:endParaRPr lang="en-US" sz="1100" baseline="0">
            <a:solidFill>
              <a:schemeClr val="tx1"/>
            </a:solidFill>
            <a:effectLst/>
            <a:latin typeface="+mn-lt"/>
            <a:ea typeface="+mn-ea"/>
            <a:cs typeface="+mn-cs"/>
          </a:endParaRPr>
        </a:p>
        <a:p>
          <a:r>
            <a:rPr lang="en-US" sz="1100" baseline="0">
              <a:solidFill>
                <a:schemeClr val="tx1"/>
              </a:solidFill>
              <a:effectLst/>
              <a:latin typeface="+mn-lt"/>
              <a:ea typeface="+mn-ea"/>
              <a:cs typeface="+mn-cs"/>
            </a:rPr>
            <a:t>✭ Check with your society for any specific format for the applicable program criteria.</a:t>
          </a:r>
        </a:p>
        <a:p>
          <a:r>
            <a:rPr lang="en-US" sz="1100" b="0" i="0" u="none" strike="noStrike">
              <a:solidFill>
                <a:schemeClr val="tx1"/>
              </a:solidFill>
              <a:effectLst/>
              <a:latin typeface="+mn-lt"/>
              <a:ea typeface="+mn-ea"/>
              <a:cs typeface="+mn-cs"/>
            </a:rPr>
            <a:t>☆</a:t>
          </a:r>
          <a:r>
            <a:rPr lang="en-US" sz="1100" baseline="0">
              <a:solidFill>
                <a:schemeClr val="tx1"/>
              </a:solidFill>
              <a:effectLst/>
              <a:latin typeface="+mn-lt"/>
              <a:ea typeface="+mn-ea"/>
              <a:cs typeface="+mn-cs"/>
            </a:rPr>
            <a:t> If insuficient number of credits or unmet criteria is found in any of the categories, describe the specific Weakness or Deficiency on the </a:t>
          </a:r>
          <a:r>
            <a:rPr lang="en-US" sz="1100" b="1" baseline="0">
              <a:solidFill>
                <a:schemeClr val="tx1"/>
              </a:solidFill>
              <a:effectLst/>
              <a:latin typeface="+mn-lt"/>
              <a:ea typeface="+mn-ea"/>
              <a:cs typeface="+mn-cs"/>
            </a:rPr>
            <a:t>Shortcoming Tracking</a:t>
          </a:r>
          <a:r>
            <a:rPr lang="en-US" sz="1100" baseline="0">
              <a:solidFill>
                <a:schemeClr val="tx1"/>
              </a:solidFill>
              <a:effectLst/>
              <a:latin typeface="+mn-lt"/>
              <a:ea typeface="+mn-ea"/>
              <a:cs typeface="+mn-cs"/>
            </a:rPr>
            <a:t> tab and in the AMS statement editor.</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11</xdr:col>
      <xdr:colOff>83456</xdr:colOff>
      <xdr:row>0</xdr:row>
      <xdr:rowOff>68943</xdr:rowOff>
    </xdr:from>
    <xdr:ext cx="3882571" cy="1959428"/>
    <xdr:sp macro="" textlink="">
      <xdr:nvSpPr>
        <xdr:cNvPr id="3" name="TextBox 2">
          <a:extLst>
            <a:ext uri="{FF2B5EF4-FFF2-40B4-BE49-F238E27FC236}">
              <a16:creationId xmlns:a16="http://schemas.microsoft.com/office/drawing/2014/main" id="{520601B6-88D7-E340-A24D-3DF914431E42}"/>
            </a:ext>
          </a:extLst>
        </xdr:cNvPr>
        <xdr:cNvSpPr txBox="1"/>
      </xdr:nvSpPr>
      <xdr:spPr>
        <a:xfrm>
          <a:off x="5925456" y="68943"/>
          <a:ext cx="3882571" cy="1959428"/>
        </a:xfrm>
        <a:prstGeom prst="rect">
          <a:avLst/>
        </a:prstGeom>
        <a:solidFill>
          <a:schemeClr val="accent1">
            <a:lumMod val="40000"/>
            <a:lumOff val="60000"/>
          </a:schemeClr>
        </a:solidFill>
        <a:effectLst>
          <a:softEdge rad="63500"/>
        </a:effectLst>
        <a:scene3d>
          <a:camera prst="orthographicFront"/>
          <a:lightRig rig="threePt" dir="t"/>
        </a:scene3d>
        <a:sp3d>
          <a:bevelT/>
        </a:sp3d>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2400" b="1" u="sng" cap="small" baseline="0">
              <a:uFill>
                <a:solidFill>
                  <a:schemeClr val="accent2"/>
                </a:solidFill>
              </a:uFill>
            </a:rPr>
            <a:t>Notes</a:t>
          </a:r>
        </a:p>
        <a:p>
          <a:r>
            <a:rPr lang="en-US" sz="1100" baseline="0">
              <a:solidFill>
                <a:schemeClr val="tx1"/>
              </a:solidFill>
              <a:effectLst/>
              <a:latin typeface="+mn-lt"/>
              <a:ea typeface="+mn-ea"/>
              <a:cs typeface="+mn-cs"/>
            </a:rPr>
            <a:t>                    This should be completed well in advance of the visit.</a:t>
          </a:r>
        </a:p>
        <a:p>
          <a:endParaRPr lang="en-US" sz="1100" b="0" i="0" u="none" strike="noStrike">
            <a:solidFill>
              <a:schemeClr val="tx1"/>
            </a:solidFill>
            <a:effectLst/>
            <a:latin typeface="+mn-lt"/>
            <a:ea typeface="+mn-ea"/>
            <a:cs typeface="+mn-cs"/>
          </a:endParaRPr>
        </a:p>
        <a:p>
          <a:r>
            <a:rPr lang="en-US" sz="1100" baseline="0">
              <a:solidFill>
                <a:schemeClr val="tx1"/>
              </a:solidFill>
              <a:effectLst/>
              <a:latin typeface="+mn-lt"/>
              <a:ea typeface="+mn-ea"/>
              <a:cs typeface="+mn-cs"/>
            </a:rPr>
            <a:t>✭</a:t>
          </a:r>
          <a:r>
            <a:rPr lang="en-US" sz="1100" b="0" i="0" u="none" strike="noStrike" baseline="0">
              <a:solidFill>
                <a:schemeClr val="tx1"/>
              </a:solidFill>
              <a:effectLst/>
              <a:latin typeface="+mn-lt"/>
              <a:ea typeface="+mn-ea"/>
              <a:cs typeface="+mn-cs"/>
            </a:rPr>
            <a:t> </a:t>
          </a:r>
          <a:r>
            <a:rPr lang="en-US" sz="1100" baseline="0">
              <a:solidFill>
                <a:schemeClr val="tx1"/>
              </a:solidFill>
              <a:effectLst/>
              <a:latin typeface="+mn-lt"/>
              <a:ea typeface="+mn-ea"/>
              <a:cs typeface="+mn-cs"/>
            </a:rPr>
            <a:t>Check with your society for any specific format for the applicable program criteria.</a:t>
          </a:r>
        </a:p>
        <a:p>
          <a:r>
            <a:rPr lang="en-US" sz="1100" b="0" i="0">
              <a:solidFill>
                <a:schemeClr val="tx1"/>
              </a:solidFill>
              <a:effectLst/>
              <a:latin typeface="+mn-lt"/>
              <a:ea typeface="+mn-ea"/>
              <a:cs typeface="+mn-cs"/>
            </a:rPr>
            <a:t>☆</a:t>
          </a:r>
          <a:r>
            <a:rPr lang="en-US" sz="1100" baseline="0">
              <a:solidFill>
                <a:schemeClr val="tx1"/>
              </a:solidFill>
              <a:effectLst/>
              <a:latin typeface="+mn-lt"/>
              <a:ea typeface="+mn-ea"/>
              <a:cs typeface="+mn-cs"/>
            </a:rPr>
            <a:t> If insuficient number of credits or unmet criteria is found in any of the categories, describe the specific Weakness or Deficiency on the </a:t>
          </a:r>
          <a:r>
            <a:rPr lang="en-US" sz="1100" b="1" baseline="0">
              <a:solidFill>
                <a:schemeClr val="tx1"/>
              </a:solidFill>
              <a:effectLst/>
              <a:latin typeface="+mn-lt"/>
              <a:ea typeface="+mn-ea"/>
              <a:cs typeface="+mn-cs"/>
            </a:rPr>
            <a:t>Shortcoming Tracking</a:t>
          </a:r>
          <a:r>
            <a:rPr lang="en-US" sz="1100" baseline="0">
              <a:solidFill>
                <a:schemeClr val="tx1"/>
              </a:solidFill>
              <a:effectLst/>
              <a:latin typeface="+mn-lt"/>
              <a:ea typeface="+mn-ea"/>
              <a:cs typeface="+mn-cs"/>
            </a:rPr>
            <a:t> tab and in the AMS statement editor.</a:t>
          </a:r>
          <a:endParaRPr lang="en-US">
            <a:effectLst/>
          </a:endParaRP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108857</xdr:colOff>
      <xdr:row>0</xdr:row>
      <xdr:rowOff>90715</xdr:rowOff>
    </xdr:from>
    <xdr:ext cx="2186214" cy="934358"/>
    <xdr:sp macro="" textlink="">
      <xdr:nvSpPr>
        <xdr:cNvPr id="2" name="TextBox 1">
          <a:extLst>
            <a:ext uri="{FF2B5EF4-FFF2-40B4-BE49-F238E27FC236}">
              <a16:creationId xmlns:a16="http://schemas.microsoft.com/office/drawing/2014/main" id="{591CEC27-ABE6-A141-B038-CAB3E6A7B4C2}"/>
            </a:ext>
          </a:extLst>
        </xdr:cNvPr>
        <xdr:cNvSpPr txBox="1"/>
      </xdr:nvSpPr>
      <xdr:spPr>
        <a:xfrm>
          <a:off x="6077857" y="90715"/>
          <a:ext cx="2186214" cy="934358"/>
        </a:xfrm>
        <a:prstGeom prst="rect">
          <a:avLst/>
        </a:prstGeom>
        <a:solidFill>
          <a:schemeClr val="accent1">
            <a:lumMod val="40000"/>
            <a:lumOff val="60000"/>
          </a:schemeClr>
        </a:solidFill>
        <a:effectLst>
          <a:softEdge rad="63500"/>
        </a:effectLst>
        <a:scene3d>
          <a:camera prst="orthographicFront"/>
          <a:lightRig rig="threePt" dir="t"/>
        </a:scene3d>
        <a:sp3d>
          <a:bevelT/>
        </a:sp3d>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2400" b="1" u="sng" cap="small" baseline="0">
              <a:uFill>
                <a:solidFill>
                  <a:schemeClr val="accent2"/>
                </a:solidFill>
              </a:uFill>
            </a:rPr>
            <a:t>Instructions</a:t>
          </a:r>
        </a:p>
        <a:p>
          <a:r>
            <a:rPr lang="en-US" sz="1100" baseline="0">
              <a:solidFill>
                <a:schemeClr val="tx1"/>
              </a:solidFill>
              <a:effectLst/>
              <a:latin typeface="+mn-lt"/>
              <a:ea typeface="+mn-ea"/>
              <a:cs typeface="+mn-cs"/>
            </a:rPr>
            <a:t>Enter the name and position of all those interviewed.</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7</xdr:col>
      <xdr:colOff>0</xdr:colOff>
      <xdr:row>4</xdr:row>
      <xdr:rowOff>9525</xdr:rowOff>
    </xdr:from>
    <xdr:ext cx="5257800" cy="2028825"/>
    <xdr:sp macro="" textlink="">
      <xdr:nvSpPr>
        <xdr:cNvPr id="4" name="TextBox 3">
          <a:extLst>
            <a:ext uri="{FF2B5EF4-FFF2-40B4-BE49-F238E27FC236}">
              <a16:creationId xmlns:a16="http://schemas.microsoft.com/office/drawing/2014/main" id="{09691F56-F9B0-48B4-95E8-0F73F46C3DF6}"/>
            </a:ext>
          </a:extLst>
        </xdr:cNvPr>
        <xdr:cNvSpPr txBox="1"/>
      </xdr:nvSpPr>
      <xdr:spPr>
        <a:xfrm>
          <a:off x="8953500" y="1809750"/>
          <a:ext cx="5257800" cy="2028825"/>
        </a:xfrm>
        <a:prstGeom prst="rect">
          <a:avLst/>
        </a:prstGeom>
        <a:solidFill>
          <a:schemeClr val="accent1">
            <a:lumMod val="40000"/>
            <a:lumOff val="60000"/>
          </a:schemeClr>
        </a:solidFill>
        <a:effectLst>
          <a:softEdge rad="63500"/>
        </a:effectLst>
        <a:scene3d>
          <a:camera prst="orthographicFront"/>
          <a:lightRig rig="threePt" dir="t"/>
        </a:scene3d>
        <a:sp3d>
          <a:bevelT/>
        </a:sp3d>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2400" b="1" u="sng" cap="small" baseline="0">
              <a:uFill>
                <a:solidFill>
                  <a:schemeClr val="accent2"/>
                </a:solidFill>
              </a:uFill>
            </a:rPr>
            <a:t>Instructions</a:t>
          </a:r>
        </a:p>
        <a:p>
          <a:r>
            <a:rPr lang="en-US" sz="1100"/>
            <a:t>1) Modify white cells only</a:t>
          </a:r>
        </a:p>
        <a:p>
          <a:r>
            <a:rPr lang="en-US" sz="1100"/>
            <a:t>2) Click on cells from dropdown menu for </a:t>
          </a:r>
          <a:r>
            <a:rPr lang="en-US" sz="1100" b="1"/>
            <a:t>D</a:t>
          </a:r>
          <a:r>
            <a:rPr lang="en-US" sz="1100"/>
            <a:t>, </a:t>
          </a:r>
          <a:r>
            <a:rPr lang="en-US" sz="1100" b="1"/>
            <a:t>W</a:t>
          </a:r>
          <a:r>
            <a:rPr lang="en-US" sz="1100"/>
            <a:t>, </a:t>
          </a:r>
          <a:r>
            <a:rPr lang="en-US" sz="1100" b="1"/>
            <a:t>C</a:t>
          </a:r>
          <a:r>
            <a:rPr lang="en-US" sz="1100"/>
            <a:t>, or </a:t>
          </a:r>
          <a:r>
            <a:rPr lang="en-US" sz="1100" b="1"/>
            <a:t>R</a:t>
          </a:r>
          <a:r>
            <a:rPr lang="en-US" sz="1100"/>
            <a:t> (resolved) or type letter</a:t>
          </a:r>
        </a:p>
        <a:p>
          <a:r>
            <a:rPr lang="en-US" sz="1100"/>
            <a:t>3) Remove a </a:t>
          </a:r>
          <a:r>
            <a:rPr lang="en-US" sz="1100" b="1">
              <a:solidFill>
                <a:schemeClr val="tx1"/>
              </a:solidFill>
              <a:effectLst/>
              <a:latin typeface="+mn-lt"/>
              <a:ea typeface="+mn-ea"/>
              <a:cs typeface="+mn-cs"/>
            </a:rPr>
            <a:t>D</a:t>
          </a:r>
          <a:r>
            <a:rPr lang="en-US" sz="1100">
              <a:solidFill>
                <a:schemeClr val="tx1"/>
              </a:solidFill>
              <a:effectLst/>
              <a:latin typeface="+mn-lt"/>
              <a:ea typeface="+mn-ea"/>
              <a:cs typeface="+mn-cs"/>
            </a:rPr>
            <a:t>, </a:t>
          </a:r>
          <a:r>
            <a:rPr lang="en-US" sz="1100" b="1">
              <a:solidFill>
                <a:schemeClr val="tx1"/>
              </a:solidFill>
              <a:effectLst/>
              <a:latin typeface="+mn-lt"/>
              <a:ea typeface="+mn-ea"/>
              <a:cs typeface="+mn-cs"/>
            </a:rPr>
            <a:t>W</a:t>
          </a:r>
          <a:r>
            <a:rPr lang="en-US" sz="1100">
              <a:solidFill>
                <a:schemeClr val="tx1"/>
              </a:solidFill>
              <a:effectLst/>
              <a:latin typeface="+mn-lt"/>
              <a:ea typeface="+mn-ea"/>
              <a:cs typeface="+mn-cs"/>
            </a:rPr>
            <a:t>, </a:t>
          </a:r>
          <a:r>
            <a:rPr lang="en-US" sz="1100" b="1">
              <a:solidFill>
                <a:schemeClr val="tx1"/>
              </a:solidFill>
              <a:effectLst/>
              <a:latin typeface="+mn-lt"/>
              <a:ea typeface="+mn-ea"/>
              <a:cs typeface="+mn-cs"/>
            </a:rPr>
            <a:t>C</a:t>
          </a:r>
          <a:r>
            <a:rPr lang="en-US" sz="1100">
              <a:solidFill>
                <a:schemeClr val="tx1"/>
              </a:solidFill>
              <a:effectLst/>
              <a:latin typeface="+mn-lt"/>
              <a:ea typeface="+mn-ea"/>
              <a:cs typeface="+mn-cs"/>
            </a:rPr>
            <a:t>, or </a:t>
          </a:r>
          <a:r>
            <a:rPr lang="en-US" sz="1100" b="1">
              <a:solidFill>
                <a:schemeClr val="tx1"/>
              </a:solidFill>
              <a:effectLst/>
              <a:latin typeface="+mn-lt"/>
              <a:ea typeface="+mn-ea"/>
              <a:cs typeface="+mn-cs"/>
            </a:rPr>
            <a:t>R</a:t>
          </a:r>
          <a:r>
            <a:rPr lang="en-US" sz="1100" baseline="0"/>
            <a:t> by using &lt;delete&gt;</a:t>
          </a:r>
        </a:p>
        <a:p>
          <a:r>
            <a:rPr lang="en-US" sz="1100" baseline="0"/>
            <a:t>4) Use &lt;</a:t>
          </a:r>
          <a:r>
            <a:rPr lang="en-US" sz="1100" b="1" baseline="0"/>
            <a:t>Alt-Enter</a:t>
          </a:r>
          <a:r>
            <a:rPr lang="en-US" sz="1100" baseline="0"/>
            <a:t>&gt; (Windows) or &lt;</a:t>
          </a:r>
          <a:r>
            <a:rPr lang="en-US" sz="1100" b="1" baseline="0"/>
            <a:t>Ctrl-Option-Enter</a:t>
          </a:r>
          <a:r>
            <a:rPr lang="en-US" sz="1100" baseline="0"/>
            <a:t>&gt; (Mac) for line in the same cell</a:t>
          </a:r>
        </a:p>
        <a:p>
          <a:r>
            <a:rPr lang="en-US" sz="1100" baseline="0"/>
            <a:t>5) Use </a:t>
          </a:r>
          <a:r>
            <a:rPr lang="en-US" sz="1100" b="1" baseline="0"/>
            <a:t>-</a:t>
          </a:r>
          <a:r>
            <a:rPr lang="en-US" sz="1100" baseline="0"/>
            <a:t>/</a:t>
          </a:r>
          <a:r>
            <a:rPr lang="en-US" sz="1100" b="1" baseline="0"/>
            <a:t>+</a:t>
          </a:r>
          <a:r>
            <a:rPr lang="en-US" sz="1100" baseline="0"/>
            <a:t> signs on far left to collapse/expand individual criterion sections</a:t>
          </a:r>
        </a:p>
        <a:p>
          <a:r>
            <a:rPr lang="en-US" sz="1100" baseline="0"/>
            <a:t>6) Click [1] in upper left to collapse all sections and [2] to expand all sections.</a:t>
          </a:r>
        </a:p>
        <a:p>
          <a:r>
            <a:rPr lang="en-US" sz="1100" baseline="0"/>
            <a:t>7) Hover over cells with a red triangle in column A to see Criteria/APPM text</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tx1"/>
              </a:solidFill>
              <a:effectLst/>
              <a:latin typeface="+mn-lt"/>
              <a:ea typeface="+mn-ea"/>
              <a:cs typeface="+mn-cs"/>
            </a:rPr>
            <a:t>8) The </a:t>
          </a:r>
          <a:r>
            <a:rPr lang="en-US" sz="1100" b="1" baseline="0">
              <a:solidFill>
                <a:schemeClr val="tx1"/>
              </a:solidFill>
              <a:effectLst/>
              <a:latin typeface="+mn-lt"/>
              <a:ea typeface="+mn-ea"/>
              <a:cs typeface="+mn-cs"/>
            </a:rPr>
            <a:t>Sample Language </a:t>
          </a:r>
          <a:r>
            <a:rPr lang="en-US" sz="1100" baseline="0">
              <a:solidFill>
                <a:schemeClr val="tx1"/>
              </a:solidFill>
              <a:effectLst/>
              <a:latin typeface="+mn-lt"/>
              <a:ea typeface="+mn-ea"/>
              <a:cs typeface="+mn-cs"/>
            </a:rPr>
            <a:t>tab contains sample statement language that you may use as a starting point, but you must customize it, particularly between </a:t>
          </a:r>
          <a:r>
            <a:rPr lang="en-US" sz="1100" b="1" baseline="0">
              <a:solidFill>
                <a:schemeClr val="tx1"/>
              </a:solidFill>
              <a:effectLst/>
              <a:latin typeface="+mn-lt"/>
              <a:ea typeface="+mn-ea"/>
              <a:cs typeface="+mn-cs"/>
            </a:rPr>
            <a:t>&lt;&lt;&lt;</a:t>
          </a:r>
          <a:r>
            <a:rPr lang="en-US" sz="1100" baseline="0">
              <a:solidFill>
                <a:schemeClr val="tx1"/>
              </a:solidFill>
              <a:effectLst/>
              <a:latin typeface="+mn-lt"/>
              <a:ea typeface="+mn-ea"/>
              <a:cs typeface="+mn-cs"/>
            </a:rPr>
            <a:t> and </a:t>
          </a:r>
          <a:r>
            <a:rPr lang="en-US" sz="1100" b="1" baseline="0">
              <a:solidFill>
                <a:schemeClr val="tx1"/>
              </a:solidFill>
              <a:effectLst/>
              <a:latin typeface="+mn-lt"/>
              <a:ea typeface="+mn-ea"/>
              <a:cs typeface="+mn-cs"/>
            </a:rPr>
            <a:t>&gt;&gt;&gt;</a:t>
          </a:r>
          <a:r>
            <a:rPr lang="en-US" sz="1100" baseline="0">
              <a:solidFill>
                <a:schemeClr val="tx1"/>
              </a:solidFill>
              <a:effectLst/>
              <a:latin typeface="+mn-lt"/>
              <a:ea typeface="+mn-ea"/>
              <a:cs typeface="+mn-cs"/>
            </a:rPr>
            <a:t>.</a:t>
          </a:r>
        </a:p>
      </xdr:txBody>
    </xdr:sp>
    <xdr:clientData/>
  </xdr:oneCellAnchor>
  <xdr:oneCellAnchor>
    <xdr:from>
      <xdr:col>7</xdr:col>
      <xdr:colOff>0</xdr:colOff>
      <xdr:row>13</xdr:row>
      <xdr:rowOff>83820</xdr:rowOff>
    </xdr:from>
    <xdr:ext cx="5267325" cy="3568093"/>
    <xdr:sp macro="" textlink="">
      <xdr:nvSpPr>
        <xdr:cNvPr id="5" name="TextBox 4">
          <a:extLst>
            <a:ext uri="{FF2B5EF4-FFF2-40B4-BE49-F238E27FC236}">
              <a16:creationId xmlns:a16="http://schemas.microsoft.com/office/drawing/2014/main" id="{0619726B-A478-4847-A2F8-18359E16C9CE}"/>
            </a:ext>
          </a:extLst>
        </xdr:cNvPr>
        <xdr:cNvSpPr txBox="1"/>
      </xdr:nvSpPr>
      <xdr:spPr>
        <a:xfrm>
          <a:off x="8953500" y="3874770"/>
          <a:ext cx="5267325" cy="3568093"/>
        </a:xfrm>
        <a:prstGeom prst="rect">
          <a:avLst/>
        </a:prstGeom>
        <a:solidFill>
          <a:schemeClr val="accent1">
            <a:lumMod val="40000"/>
            <a:lumOff val="60000"/>
          </a:schemeClr>
        </a:solidFill>
        <a:effectLst>
          <a:softEdge rad="63500"/>
        </a:effectLst>
        <a:scene3d>
          <a:camera prst="orthographicFront"/>
          <a:lightRig rig="threePt" dir="t"/>
        </a:scene3d>
        <a:sp3d>
          <a:bevelT/>
        </a:sp3d>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2400" b="1" u="sng" cap="small" baseline="0">
              <a:uFill>
                <a:solidFill>
                  <a:schemeClr val="accent2"/>
                </a:solidFill>
              </a:uFill>
            </a:rPr>
            <a:t>Suggested Comment Format</a:t>
          </a:r>
        </a:p>
        <a:p>
          <a:r>
            <a:rPr lang="en-US" sz="1100"/>
            <a:t>Pre-visit:</a:t>
          </a:r>
          <a:r>
            <a:rPr lang="en-US" sz="1100" baseline="0"/>
            <a:t> status prior to visit</a:t>
          </a:r>
        </a:p>
        <a:p>
          <a:r>
            <a:rPr lang="en-US" sz="1100" baseline="0"/>
            <a:t>Day 0: status at end of Sunday</a:t>
          </a:r>
        </a:p>
        <a:p>
          <a:r>
            <a:rPr lang="en-US" sz="1100" baseline="0"/>
            <a:t>Day 1: status at end of Monday</a:t>
          </a:r>
        </a:p>
        <a:p>
          <a:r>
            <a:rPr lang="en-US" sz="1100" baseline="0"/>
            <a:t>Exit Statement: status at end of the visit</a:t>
          </a:r>
        </a:p>
        <a:p>
          <a:endParaRPr lang="en-US" sz="1100" baseline="0"/>
        </a:p>
        <a:p>
          <a:r>
            <a:rPr lang="en-US" sz="1100" baseline="0"/>
            <a:t>The following is an example comment for "Published PEOs conform to PEO definition":</a:t>
          </a:r>
        </a:p>
        <a:p>
          <a:endParaRPr lang="en-US" sz="1100" baseline="0"/>
        </a:p>
        <a:p>
          <a:r>
            <a:rPr lang="en-US" sz="1100" b="0" i="1" baseline="0"/>
            <a:t>Pre-visit: (W) PEOs 2 and 3 are written like student outcomes. Have informed program contact.</a:t>
          </a:r>
        </a:p>
        <a:p>
          <a:r>
            <a:rPr lang="en-US" sz="1100" b="0" i="1" baseline="0"/>
            <a:t>Day 0: (W) PEOs 2 and 3 have been rewritten but did not provide documentation on how all consituents were involved (program chair will provide this by tomorrow)</a:t>
          </a:r>
        </a:p>
        <a:p>
          <a:r>
            <a:rPr lang="en-US" sz="1100" b="0" i="1" baseline="0"/>
            <a:t>Day 1: (R) Program provided:</a:t>
          </a:r>
        </a:p>
        <a:p>
          <a:r>
            <a:rPr lang="en-US" sz="1100" b="0" i="1" baseline="0"/>
            <a:t>             - meeting minutes of faculty meeting where suggested changes to PEOs where drafted</a:t>
          </a:r>
        </a:p>
        <a:p>
          <a:r>
            <a:rPr lang="en-US" sz="1100" b="0" i="1" baseline="0">
              <a:solidFill>
                <a:schemeClr val="tx1"/>
              </a:solidFill>
              <a:effectLst/>
              <a:latin typeface="+mn-lt"/>
              <a:ea typeface="+mn-ea"/>
              <a:cs typeface="+mn-cs"/>
            </a:rPr>
            <a:t>             - agenda for video conference with consituents and list of participants</a:t>
          </a:r>
        </a:p>
        <a:p>
          <a:r>
            <a:rPr lang="en-US" sz="1100" b="0" i="1" baseline="0">
              <a:solidFill>
                <a:schemeClr val="tx1"/>
              </a:solidFill>
              <a:effectLst/>
              <a:latin typeface="+mn-lt"/>
              <a:ea typeface="+mn-ea"/>
              <a:cs typeface="+mn-cs"/>
            </a:rPr>
            <a:t>             - results of online poll indicating approval of the new PEOs.</a:t>
          </a:r>
          <a:endParaRPr lang="en-US" sz="1100" b="0" i="1" baseline="0"/>
        </a:p>
        <a:p>
          <a:endParaRPr lang="en-US" sz="1100" baseline="0"/>
        </a:p>
        <a:p>
          <a:r>
            <a:rPr lang="en-US" sz="1100" b="1" i="0" baseline="0"/>
            <a:t>See 4) in instructions for how to make line breaks within a cell</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11</xdr:col>
      <xdr:colOff>261256</xdr:colOff>
      <xdr:row>1</xdr:row>
      <xdr:rowOff>81643</xdr:rowOff>
    </xdr:from>
    <xdr:ext cx="3882571" cy="2131785"/>
    <xdr:sp macro="" textlink="">
      <xdr:nvSpPr>
        <xdr:cNvPr id="2" name="TextBox 1">
          <a:extLst>
            <a:ext uri="{FF2B5EF4-FFF2-40B4-BE49-F238E27FC236}">
              <a16:creationId xmlns:a16="http://schemas.microsoft.com/office/drawing/2014/main" id="{CA724EAD-B595-7449-B5CD-D973D925B7A8}"/>
            </a:ext>
          </a:extLst>
        </xdr:cNvPr>
        <xdr:cNvSpPr txBox="1"/>
      </xdr:nvSpPr>
      <xdr:spPr>
        <a:xfrm>
          <a:off x="6066970" y="390072"/>
          <a:ext cx="3882571" cy="2131785"/>
        </a:xfrm>
        <a:prstGeom prst="rect">
          <a:avLst/>
        </a:prstGeom>
        <a:solidFill>
          <a:schemeClr val="accent1">
            <a:lumMod val="40000"/>
            <a:lumOff val="60000"/>
          </a:schemeClr>
        </a:solidFill>
        <a:effectLst>
          <a:softEdge rad="63500"/>
        </a:effectLst>
        <a:scene3d>
          <a:camera prst="orthographicFront"/>
          <a:lightRig rig="threePt" dir="t"/>
        </a:scene3d>
        <a:sp3d>
          <a:bevelT/>
        </a:sp3d>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2400" b="1" u="sng" cap="small" baseline="0">
              <a:uFill>
                <a:solidFill>
                  <a:schemeClr val="accent2"/>
                </a:solidFill>
              </a:uFill>
            </a:rPr>
            <a:t>Notes</a:t>
          </a:r>
        </a:p>
        <a:p>
          <a:r>
            <a:rPr lang="en-US" sz="1100" baseline="0">
              <a:solidFill>
                <a:schemeClr val="tx1"/>
              </a:solidFill>
              <a:effectLst/>
              <a:latin typeface="+mn-lt"/>
              <a:ea typeface="+mn-ea"/>
              <a:cs typeface="+mn-cs"/>
            </a:rPr>
            <a:t>                    This should be completed well in advance of the visit.</a:t>
          </a:r>
        </a:p>
        <a:p>
          <a:endParaRPr lang="en-US" sz="1100" baseline="0">
            <a:solidFill>
              <a:schemeClr val="tx1"/>
            </a:solidFill>
            <a:effectLst/>
            <a:latin typeface="+mn-lt"/>
            <a:ea typeface="+mn-ea"/>
            <a:cs typeface="+mn-cs"/>
          </a:endParaRPr>
        </a:p>
        <a:p>
          <a:r>
            <a:rPr lang="en-US" sz="1100" baseline="0">
              <a:solidFill>
                <a:schemeClr val="tx1"/>
              </a:solidFill>
              <a:effectLst/>
              <a:latin typeface="+mn-lt"/>
              <a:ea typeface="+mn-ea"/>
              <a:cs typeface="+mn-cs"/>
            </a:rPr>
            <a:t>✭ If student has graduated from an EAC of ABET accredited baccalaureate program, the presumption is that these items have been satisfied.</a:t>
          </a:r>
        </a:p>
        <a:p>
          <a:r>
            <a:rPr lang="en-US" sz="1100" b="0" i="0">
              <a:solidFill>
                <a:schemeClr val="tx1"/>
              </a:solidFill>
              <a:effectLst/>
              <a:latin typeface="+mn-lt"/>
              <a:ea typeface="+mn-ea"/>
              <a:cs typeface="+mn-cs"/>
            </a:rPr>
            <a:t>☆</a:t>
          </a:r>
          <a:r>
            <a:rPr lang="en-US" sz="1100" baseline="0">
              <a:solidFill>
                <a:schemeClr val="tx1"/>
              </a:solidFill>
              <a:effectLst/>
              <a:latin typeface="+mn-lt"/>
              <a:ea typeface="+mn-ea"/>
              <a:cs typeface="+mn-cs"/>
            </a:rPr>
            <a:t> If insuficient number of credits or unmet criteria is found in any of the categories, describe the specific Weakness or Deficiency on the </a:t>
          </a:r>
          <a:r>
            <a:rPr lang="en-US" sz="1100" b="1" baseline="0">
              <a:solidFill>
                <a:schemeClr val="tx1"/>
              </a:solidFill>
              <a:effectLst/>
              <a:latin typeface="+mn-lt"/>
              <a:ea typeface="+mn-ea"/>
              <a:cs typeface="+mn-cs"/>
            </a:rPr>
            <a:t>Shortcoming Tracking</a:t>
          </a:r>
          <a:r>
            <a:rPr lang="en-US" sz="1100" baseline="0">
              <a:solidFill>
                <a:schemeClr val="tx1"/>
              </a:solidFill>
              <a:effectLst/>
              <a:latin typeface="+mn-lt"/>
              <a:ea typeface="+mn-ea"/>
              <a:cs typeface="+mn-cs"/>
            </a:rPr>
            <a:t> tab and in the AMS statement editor.</a:t>
          </a:r>
          <a:endParaRPr lang="en-US">
            <a:effectLst/>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bet.taylorial.com/E331" TargetMode="External"/><Relationship Id="rId1" Type="http://schemas.openxmlformats.org/officeDocument/2006/relationships/hyperlink" Target="https://abet.taylorial.com/E341"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abet.taylorial.com/E331" TargetMode="External"/><Relationship Id="rId7" Type="http://schemas.openxmlformats.org/officeDocument/2006/relationships/comments" Target="../comments1.xml"/><Relationship Id="rId2" Type="http://schemas.openxmlformats.org/officeDocument/2006/relationships/hyperlink" Target="https://www.abet.org/accreditation/accreditation-criteria/accreditation-policy-and-procedure-manual-appm-2021-2022/" TargetMode="External"/><Relationship Id="rId1" Type="http://schemas.openxmlformats.org/officeDocument/2006/relationships/hyperlink" Target="https://www.abet.org/accreditation/accreditation-criteria/criteria-for-accrediting-engineering-programs-2021-2022/" TargetMode="External"/><Relationship Id="rId6" Type="http://schemas.openxmlformats.org/officeDocument/2006/relationships/vmlDrawing" Target="../drawings/vmlDrawing1.vml"/><Relationship Id="rId5" Type="http://schemas.openxmlformats.org/officeDocument/2006/relationships/drawing" Target="../drawings/drawing5.xm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abet.org/accreditation/accreditation-criteria/accreditation-policy-and-procedure-manual-appm-2020-2021/" TargetMode="External"/><Relationship Id="rId1" Type="http://schemas.openxmlformats.org/officeDocument/2006/relationships/hyperlink" Target="https://www.abet.org/accreditation/accreditation-criteria/criteria-for-accrediting-engineering-programs-2020-2021/"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C2F0C-AB6B-1348-A895-F998CA1F5E7A}">
  <sheetPr codeName="Sheet1"/>
  <dimension ref="A1:AL76"/>
  <sheetViews>
    <sheetView zoomScaleNormal="100" workbookViewId="0">
      <selection activeCell="F5" sqref="F5"/>
    </sheetView>
  </sheetViews>
  <sheetFormatPr defaultColWidth="11.42578125" defaultRowHeight="15"/>
  <cols>
    <col min="1" max="1" width="21.7109375" bestFit="1" customWidth="1"/>
    <col min="2" max="2" width="42" customWidth="1"/>
    <col min="3" max="3" width="25" customWidth="1"/>
    <col min="33" max="33" width="13.42578125" customWidth="1"/>
    <col min="34" max="34" width="16.42578125" customWidth="1"/>
    <col min="38" max="38" width="15" customWidth="1"/>
  </cols>
  <sheetData>
    <row r="1" spans="1:15">
      <c r="A1" s="84"/>
      <c r="B1" s="85"/>
      <c r="C1" s="84"/>
      <c r="D1" s="86"/>
      <c r="E1" s="86"/>
      <c r="F1" s="86"/>
      <c r="G1" s="86"/>
      <c r="H1" s="86"/>
      <c r="I1" s="86"/>
      <c r="J1" s="86"/>
      <c r="K1" s="86"/>
      <c r="L1" s="86"/>
      <c r="M1" s="86"/>
      <c r="N1" s="86"/>
      <c r="O1" s="86"/>
    </row>
    <row r="2" spans="1:15">
      <c r="A2" s="87" t="s">
        <v>260</v>
      </c>
      <c r="B2" s="64" t="s">
        <v>298</v>
      </c>
      <c r="C2" s="77" t="s">
        <v>236</v>
      </c>
      <c r="D2" s="86"/>
      <c r="E2" s="86"/>
      <c r="F2" s="86"/>
      <c r="G2" s="86"/>
      <c r="H2" s="86"/>
      <c r="I2" s="86"/>
      <c r="J2" s="86"/>
      <c r="K2" s="86"/>
      <c r="L2" s="86"/>
      <c r="M2" s="86"/>
      <c r="N2" s="86"/>
      <c r="O2" s="86"/>
    </row>
    <row r="3" spans="1:15" ht="38.25">
      <c r="A3" s="87" t="s">
        <v>261</v>
      </c>
      <c r="B3" s="64" t="s">
        <v>295</v>
      </c>
      <c r="C3" s="77" t="s">
        <v>237</v>
      </c>
      <c r="D3" s="86"/>
      <c r="E3" s="86"/>
      <c r="F3" s="86"/>
      <c r="G3" s="86"/>
      <c r="H3" s="86"/>
      <c r="I3" s="86"/>
      <c r="J3" s="86"/>
      <c r="K3" s="86"/>
      <c r="L3" s="86"/>
      <c r="M3" s="86"/>
      <c r="N3" s="86"/>
      <c r="O3" s="86"/>
    </row>
    <row r="4" spans="1:15" ht="36.950000000000003" customHeight="1">
      <c r="A4" s="87" t="s">
        <v>262</v>
      </c>
      <c r="B4" s="117" t="s">
        <v>368</v>
      </c>
      <c r="C4" s="77" t="s">
        <v>236</v>
      </c>
      <c r="D4" s="86"/>
      <c r="E4" s="86"/>
      <c r="F4" s="86"/>
      <c r="G4" s="86"/>
      <c r="H4" s="86"/>
      <c r="I4" s="86"/>
      <c r="J4" s="86"/>
      <c r="K4" s="86"/>
      <c r="L4" s="86"/>
      <c r="M4" s="86"/>
      <c r="N4" s="86"/>
      <c r="O4" s="86"/>
    </row>
    <row r="5" spans="1:15">
      <c r="A5" s="87" t="s">
        <v>263</v>
      </c>
      <c r="B5" s="64" t="s">
        <v>395</v>
      </c>
      <c r="C5" s="84"/>
      <c r="D5" s="86"/>
      <c r="E5" s="86"/>
      <c r="F5" s="86"/>
      <c r="G5" s="86"/>
      <c r="H5" s="86"/>
      <c r="I5" s="86"/>
      <c r="J5" s="86"/>
      <c r="K5" s="86"/>
      <c r="L5" s="86"/>
      <c r="M5" s="86"/>
      <c r="N5" s="86"/>
      <c r="O5" s="86"/>
    </row>
    <row r="6" spans="1:15" ht="15.75">
      <c r="A6" s="87" t="s">
        <v>264</v>
      </c>
      <c r="B6" s="111" t="s">
        <v>392</v>
      </c>
      <c r="C6" s="84"/>
      <c r="D6" s="86"/>
      <c r="E6" s="86"/>
      <c r="F6" s="86"/>
      <c r="G6" s="86"/>
      <c r="H6" s="86"/>
      <c r="I6" s="86"/>
      <c r="J6" s="86"/>
      <c r="K6" s="86"/>
      <c r="L6" s="86"/>
      <c r="M6" s="86"/>
      <c r="N6" s="86"/>
      <c r="O6" s="86"/>
    </row>
    <row r="7" spans="1:15">
      <c r="A7" s="87" t="s">
        <v>265</v>
      </c>
      <c r="B7" s="64" t="s">
        <v>369</v>
      </c>
      <c r="C7" s="84"/>
      <c r="D7" s="86"/>
      <c r="E7" s="86"/>
      <c r="F7" s="86"/>
      <c r="G7" s="86"/>
      <c r="H7" s="86"/>
      <c r="I7" s="86"/>
      <c r="J7" s="86"/>
      <c r="K7" s="86"/>
      <c r="L7" s="86"/>
      <c r="M7" s="86"/>
      <c r="N7" s="86"/>
      <c r="O7" s="86"/>
    </row>
    <row r="8" spans="1:15" ht="16.149999999999999" customHeight="1">
      <c r="A8" s="87" t="s">
        <v>266</v>
      </c>
      <c r="B8" s="64" t="s">
        <v>370</v>
      </c>
      <c r="C8" s="84"/>
      <c r="D8" s="86"/>
      <c r="E8" s="86"/>
      <c r="F8" s="86"/>
      <c r="G8" s="86"/>
      <c r="H8" s="86"/>
      <c r="I8" s="86"/>
      <c r="J8" s="86"/>
      <c r="K8" s="86"/>
      <c r="L8" s="86"/>
      <c r="M8" s="86"/>
      <c r="N8" s="86"/>
      <c r="O8" s="86"/>
    </row>
    <row r="9" spans="1:15" ht="16.149999999999999" customHeight="1" thickBot="1">
      <c r="A9" s="87" t="s">
        <v>267</v>
      </c>
      <c r="B9" s="64" t="s">
        <v>371</v>
      </c>
      <c r="C9" s="84"/>
      <c r="D9" s="86"/>
      <c r="E9" s="86"/>
      <c r="F9" s="86"/>
      <c r="G9" s="86"/>
      <c r="H9" s="86"/>
      <c r="I9" s="86"/>
      <c r="J9" s="86"/>
      <c r="K9" s="86"/>
      <c r="L9" s="86"/>
      <c r="M9" s="86"/>
      <c r="N9" s="86"/>
      <c r="O9" s="86"/>
    </row>
    <row r="10" spans="1:15" ht="15.75" thickTop="1">
      <c r="A10" s="87" t="s">
        <v>268</v>
      </c>
      <c r="B10" s="66" t="s">
        <v>371</v>
      </c>
      <c r="C10" s="120" t="s">
        <v>282</v>
      </c>
      <c r="D10" s="86"/>
      <c r="E10" s="86"/>
      <c r="F10" s="86"/>
      <c r="G10" s="86"/>
      <c r="H10" s="86"/>
      <c r="I10" s="86"/>
      <c r="J10" s="86"/>
      <c r="K10" s="86"/>
      <c r="L10" s="86"/>
      <c r="M10" s="86"/>
      <c r="N10" s="86"/>
      <c r="O10" s="86"/>
    </row>
    <row r="11" spans="1:15">
      <c r="A11" s="87" t="s">
        <v>269</v>
      </c>
      <c r="B11" s="97" t="s">
        <v>370</v>
      </c>
      <c r="C11" s="121"/>
      <c r="D11" s="86"/>
      <c r="E11" s="86"/>
      <c r="F11" s="86"/>
      <c r="G11" s="86"/>
      <c r="H11" s="86"/>
      <c r="I11" s="86"/>
      <c r="J11" s="86"/>
      <c r="K11" s="86"/>
      <c r="L11" s="86"/>
      <c r="M11" s="86"/>
      <c r="N11" s="86"/>
      <c r="O11" s="86"/>
    </row>
    <row r="12" spans="1:15">
      <c r="A12" s="87" t="s">
        <v>270</v>
      </c>
      <c r="B12" s="66" t="s">
        <v>296</v>
      </c>
      <c r="C12" s="122"/>
      <c r="D12" s="86"/>
      <c r="E12" s="86"/>
      <c r="F12" s="86"/>
      <c r="G12" s="86"/>
      <c r="H12" s="86"/>
      <c r="I12" s="86"/>
      <c r="J12" s="86"/>
      <c r="K12" s="86"/>
      <c r="L12" s="86"/>
      <c r="M12" s="86"/>
      <c r="N12" s="86"/>
      <c r="O12" s="86"/>
    </row>
    <row r="13" spans="1:15" ht="15.75" thickBot="1">
      <c r="A13" s="87" t="s">
        <v>271</v>
      </c>
      <c r="B13" s="66" t="s">
        <v>297</v>
      </c>
      <c r="C13" s="123"/>
      <c r="D13" s="86"/>
      <c r="E13" s="86"/>
      <c r="F13" s="86"/>
      <c r="G13" s="86"/>
      <c r="H13" s="86"/>
      <c r="I13" s="86"/>
      <c r="J13" s="86"/>
      <c r="K13" s="86"/>
      <c r="L13" s="86"/>
      <c r="M13" s="86"/>
      <c r="N13" s="86"/>
      <c r="O13" s="86"/>
    </row>
    <row r="14" spans="1:15" ht="15.75" thickTop="1">
      <c r="A14" s="84"/>
      <c r="B14" s="84"/>
      <c r="C14" s="84"/>
      <c r="D14" s="86"/>
      <c r="E14" s="86"/>
      <c r="F14" s="86"/>
      <c r="G14" s="86"/>
      <c r="H14" s="86"/>
      <c r="I14" s="86"/>
      <c r="J14" s="86"/>
      <c r="K14" s="86"/>
      <c r="L14" s="86"/>
      <c r="M14" s="86"/>
      <c r="N14" s="86"/>
      <c r="O14" s="86"/>
    </row>
    <row r="15" spans="1:15">
      <c r="A15" s="86"/>
      <c r="B15" s="86"/>
      <c r="C15" s="86"/>
      <c r="D15" s="86"/>
      <c r="E15" s="86"/>
      <c r="F15" s="86"/>
      <c r="G15" s="86"/>
      <c r="H15" s="86"/>
      <c r="I15" s="86"/>
      <c r="J15" s="86"/>
      <c r="K15" s="86"/>
      <c r="L15" s="86"/>
      <c r="M15" s="86"/>
      <c r="N15" s="86"/>
      <c r="O15" s="86"/>
    </row>
    <row r="16" spans="1:15">
      <c r="A16" s="86"/>
      <c r="B16" s="86"/>
      <c r="C16" s="86"/>
      <c r="D16" s="86"/>
      <c r="E16" s="86"/>
      <c r="F16" s="86"/>
      <c r="G16" s="86"/>
      <c r="H16" s="86"/>
      <c r="I16" s="86"/>
      <c r="J16" s="86"/>
      <c r="K16" s="86"/>
      <c r="L16" s="86"/>
      <c r="M16" s="86"/>
      <c r="N16" s="86"/>
      <c r="O16" s="86"/>
    </row>
    <row r="17" spans="1:15">
      <c r="A17" s="86"/>
      <c r="B17" s="86"/>
      <c r="C17" s="86"/>
      <c r="D17" s="86"/>
      <c r="E17" s="86"/>
      <c r="F17" s="86"/>
      <c r="G17" s="86"/>
      <c r="H17" s="86"/>
      <c r="I17" s="86"/>
      <c r="J17" s="86"/>
      <c r="K17" s="86"/>
      <c r="L17" s="86"/>
      <c r="M17" s="86"/>
      <c r="N17" s="86"/>
      <c r="O17" s="86"/>
    </row>
    <row r="18" spans="1:15">
      <c r="A18" s="86"/>
      <c r="B18" s="86"/>
      <c r="C18" s="86"/>
      <c r="D18" s="86"/>
      <c r="E18" s="86"/>
      <c r="F18" s="86"/>
      <c r="G18" s="86"/>
      <c r="H18" s="86"/>
      <c r="I18" s="86"/>
      <c r="J18" s="86"/>
      <c r="K18" s="86"/>
      <c r="L18" s="86"/>
      <c r="M18" s="86"/>
      <c r="N18" s="86"/>
      <c r="O18" s="86"/>
    </row>
    <row r="19" spans="1:15">
      <c r="A19" s="86"/>
      <c r="B19" s="86"/>
      <c r="C19" s="86"/>
      <c r="D19" s="86"/>
      <c r="E19" s="86"/>
      <c r="F19" s="86"/>
      <c r="G19" s="86"/>
      <c r="H19" s="86"/>
      <c r="I19" s="86"/>
      <c r="J19" s="86"/>
      <c r="K19" s="86"/>
      <c r="L19" s="86"/>
      <c r="M19" s="86"/>
      <c r="N19" s="86"/>
      <c r="O19" s="86"/>
    </row>
    <row r="20" spans="1:15">
      <c r="A20" s="86"/>
      <c r="B20" s="86"/>
      <c r="C20" s="86"/>
      <c r="D20" s="86"/>
      <c r="E20" s="86"/>
      <c r="F20" s="86"/>
      <c r="G20" s="86"/>
      <c r="H20" s="86"/>
      <c r="I20" s="86"/>
      <c r="J20" s="86"/>
      <c r="K20" s="86"/>
      <c r="L20" s="86"/>
      <c r="M20" s="86"/>
      <c r="N20" s="86"/>
      <c r="O20" s="86"/>
    </row>
    <row r="21" spans="1:15">
      <c r="A21" s="86"/>
      <c r="B21" s="86"/>
      <c r="C21" s="86"/>
      <c r="D21" s="86"/>
      <c r="E21" s="86"/>
      <c r="F21" s="86"/>
      <c r="G21" s="86"/>
      <c r="H21" s="86"/>
      <c r="I21" s="86"/>
      <c r="J21" s="86"/>
      <c r="K21" s="86"/>
      <c r="L21" s="86"/>
      <c r="M21" s="86"/>
      <c r="N21" s="86"/>
      <c r="O21" s="86"/>
    </row>
    <row r="22" spans="1:15">
      <c r="A22" s="86"/>
      <c r="B22" s="86"/>
      <c r="C22" s="86"/>
      <c r="D22" s="86"/>
      <c r="E22" s="86"/>
      <c r="F22" s="86"/>
      <c r="G22" s="86"/>
      <c r="H22" s="86"/>
      <c r="I22" s="86"/>
      <c r="J22" s="86"/>
      <c r="K22" s="86"/>
      <c r="L22" s="86"/>
      <c r="M22" s="86"/>
      <c r="N22" s="86"/>
      <c r="O22" s="86"/>
    </row>
    <row r="23" spans="1:15">
      <c r="A23" s="86"/>
      <c r="B23" s="86"/>
      <c r="C23" s="86"/>
      <c r="D23" s="86"/>
      <c r="E23" s="86"/>
      <c r="F23" s="86"/>
      <c r="G23" s="86"/>
      <c r="H23" s="86"/>
      <c r="I23" s="86"/>
      <c r="J23" s="86"/>
      <c r="K23" s="86"/>
      <c r="L23" s="86"/>
      <c r="M23" s="86"/>
      <c r="N23" s="86"/>
      <c r="O23" s="86"/>
    </row>
    <row r="24" spans="1:15">
      <c r="A24" s="86"/>
      <c r="B24" s="86"/>
      <c r="C24" s="86"/>
      <c r="D24" s="86"/>
      <c r="E24" s="86"/>
      <c r="F24" s="86"/>
      <c r="G24" s="86"/>
      <c r="H24" s="86"/>
      <c r="I24" s="86"/>
      <c r="J24" s="86"/>
      <c r="K24" s="86"/>
      <c r="L24" s="86"/>
      <c r="M24" s="86"/>
      <c r="N24" s="86"/>
      <c r="O24" s="86"/>
    </row>
    <row r="25" spans="1:15">
      <c r="A25" s="86"/>
      <c r="B25" s="86"/>
      <c r="C25" s="86"/>
      <c r="D25" s="86"/>
      <c r="E25" s="86"/>
      <c r="F25" s="86"/>
      <c r="G25" s="86"/>
      <c r="H25" s="86"/>
      <c r="I25" s="86"/>
      <c r="J25" s="86"/>
      <c r="K25" s="86"/>
      <c r="L25" s="86"/>
      <c r="M25" s="86"/>
      <c r="N25" s="86"/>
      <c r="O25" s="86"/>
    </row>
    <row r="26" spans="1:15">
      <c r="A26" s="86"/>
      <c r="B26" s="86"/>
      <c r="C26" s="86"/>
      <c r="D26" s="86"/>
      <c r="E26" s="86"/>
      <c r="F26" s="86"/>
      <c r="G26" s="86"/>
      <c r="H26" s="86"/>
      <c r="I26" s="86"/>
      <c r="J26" s="86"/>
      <c r="K26" s="86"/>
      <c r="L26" s="86"/>
      <c r="M26" s="86"/>
      <c r="N26" s="86"/>
      <c r="O26" s="86"/>
    </row>
    <row r="27" spans="1:15">
      <c r="A27" s="86"/>
      <c r="B27" s="86"/>
      <c r="C27" s="86"/>
      <c r="D27" s="86"/>
      <c r="E27" s="86"/>
      <c r="F27" s="86"/>
      <c r="G27" s="86"/>
      <c r="H27" s="86"/>
      <c r="I27" s="86"/>
      <c r="J27" s="86"/>
      <c r="K27" s="86"/>
      <c r="L27" s="86"/>
      <c r="M27" s="86"/>
      <c r="N27" s="86"/>
      <c r="O27" s="86"/>
    </row>
    <row r="28" spans="1:15">
      <c r="A28" s="86"/>
      <c r="B28" s="86"/>
      <c r="C28" s="86"/>
      <c r="D28" s="86"/>
      <c r="E28" s="86"/>
      <c r="F28" s="86"/>
      <c r="G28" s="86"/>
      <c r="H28" s="86"/>
      <c r="I28" s="86"/>
      <c r="J28" s="86"/>
      <c r="K28" s="86"/>
      <c r="L28" s="86"/>
      <c r="M28" s="86"/>
      <c r="N28" s="86"/>
      <c r="O28" s="86"/>
    </row>
    <row r="29" spans="1:15">
      <c r="A29" s="86"/>
      <c r="B29" s="86"/>
      <c r="C29" s="86"/>
      <c r="D29" s="86"/>
      <c r="E29" s="86"/>
      <c r="F29" s="86"/>
      <c r="G29" s="86"/>
      <c r="H29" s="86"/>
      <c r="I29" s="86"/>
      <c r="J29" s="86"/>
      <c r="K29" s="86"/>
      <c r="L29" s="86"/>
      <c r="M29" s="86"/>
      <c r="N29" s="86"/>
      <c r="O29" s="86"/>
    </row>
    <row r="30" spans="1:15">
      <c r="A30" s="86"/>
      <c r="B30" s="86"/>
      <c r="C30" s="86"/>
      <c r="D30" s="86"/>
      <c r="E30" s="86"/>
      <c r="F30" s="86"/>
      <c r="G30" s="86"/>
      <c r="H30" s="86"/>
      <c r="I30" s="86"/>
      <c r="J30" s="86"/>
      <c r="K30" s="86"/>
      <c r="L30" s="86"/>
      <c r="M30" s="86"/>
      <c r="N30" s="86"/>
      <c r="O30" s="86"/>
    </row>
    <row r="31" spans="1:15">
      <c r="A31" s="86"/>
      <c r="B31" s="86"/>
      <c r="C31" s="86"/>
      <c r="D31" s="86"/>
      <c r="E31" s="86"/>
      <c r="F31" s="86"/>
      <c r="G31" s="86"/>
      <c r="H31" s="86"/>
      <c r="I31" s="86"/>
      <c r="J31" s="86"/>
      <c r="K31" s="86"/>
      <c r="L31" s="86"/>
      <c r="M31" s="86"/>
      <c r="N31" s="86"/>
      <c r="O31" s="86"/>
    </row>
    <row r="32" spans="1:15">
      <c r="A32" s="86"/>
      <c r="B32" s="86"/>
      <c r="C32" s="86"/>
      <c r="D32" s="86"/>
      <c r="E32" s="86"/>
      <c r="F32" s="86"/>
      <c r="G32" s="86"/>
      <c r="H32" s="86"/>
      <c r="I32" s="86"/>
      <c r="J32" s="86"/>
      <c r="K32" s="86"/>
      <c r="L32" s="86"/>
      <c r="M32" s="86"/>
      <c r="N32" s="86"/>
      <c r="O32" s="86"/>
    </row>
    <row r="33" spans="1:15">
      <c r="A33" s="86"/>
      <c r="B33" s="86"/>
      <c r="C33" s="86"/>
      <c r="D33" s="86"/>
      <c r="E33" s="86"/>
      <c r="F33" s="86"/>
      <c r="G33" s="86"/>
      <c r="H33" s="86"/>
      <c r="I33" s="86"/>
      <c r="J33" s="86"/>
      <c r="K33" s="86"/>
      <c r="L33" s="86"/>
      <c r="M33" s="86"/>
      <c r="N33" s="86"/>
      <c r="O33" s="86"/>
    </row>
    <row r="34" spans="1:15">
      <c r="A34" s="86"/>
      <c r="B34" s="86"/>
      <c r="C34" s="86"/>
      <c r="D34" s="86"/>
      <c r="E34" s="86"/>
      <c r="F34" s="86"/>
      <c r="G34" s="86"/>
      <c r="H34" s="86"/>
      <c r="I34" s="86"/>
      <c r="J34" s="86"/>
      <c r="K34" s="86"/>
      <c r="L34" s="86"/>
      <c r="M34" s="86"/>
      <c r="N34" s="86"/>
      <c r="O34" s="86"/>
    </row>
    <row r="35" spans="1:15">
      <c r="A35" s="86"/>
      <c r="B35" s="86"/>
      <c r="C35" s="86"/>
      <c r="D35" s="86"/>
      <c r="E35" s="86"/>
      <c r="F35" s="86"/>
      <c r="G35" s="86"/>
      <c r="H35" s="86"/>
      <c r="I35" s="86"/>
      <c r="J35" s="86"/>
      <c r="K35" s="86"/>
      <c r="L35" s="86"/>
      <c r="M35" s="86"/>
      <c r="N35" s="86"/>
      <c r="O35" s="86"/>
    </row>
    <row r="36" spans="1:15">
      <c r="A36" s="86"/>
      <c r="B36" s="86"/>
      <c r="C36" s="86"/>
      <c r="D36" s="86"/>
      <c r="E36" s="86"/>
      <c r="F36" s="86"/>
      <c r="G36" s="86"/>
      <c r="H36" s="86"/>
      <c r="I36" s="86"/>
      <c r="J36" s="86"/>
      <c r="K36" s="86"/>
      <c r="L36" s="86"/>
      <c r="M36" s="86"/>
      <c r="N36" s="86"/>
      <c r="O36" s="86"/>
    </row>
    <row r="37" spans="1:15">
      <c r="A37" s="86"/>
      <c r="B37" s="86"/>
      <c r="C37" s="86"/>
      <c r="D37" s="86"/>
      <c r="E37" s="86"/>
      <c r="F37" s="86"/>
      <c r="G37" s="86"/>
      <c r="H37" s="86"/>
      <c r="I37" s="86"/>
      <c r="J37" s="86"/>
      <c r="K37" s="86"/>
      <c r="L37" s="86"/>
      <c r="M37" s="86"/>
      <c r="N37" s="86"/>
      <c r="O37" s="86"/>
    </row>
    <row r="38" spans="1:15">
      <c r="A38" s="86"/>
      <c r="B38" s="86"/>
      <c r="C38" s="86"/>
      <c r="D38" s="86"/>
      <c r="E38" s="86"/>
      <c r="F38" s="86"/>
      <c r="G38" s="86"/>
      <c r="H38" s="86"/>
      <c r="I38" s="86"/>
      <c r="J38" s="86"/>
      <c r="K38" s="86"/>
      <c r="L38" s="86"/>
      <c r="M38" s="86"/>
      <c r="N38" s="86"/>
      <c r="O38" s="86"/>
    </row>
    <row r="39" spans="1:15">
      <c r="A39" s="86"/>
      <c r="B39" s="86"/>
      <c r="C39" s="86"/>
      <c r="D39" s="86"/>
      <c r="E39" s="86"/>
      <c r="F39" s="86"/>
      <c r="G39" s="86"/>
      <c r="H39" s="86"/>
      <c r="I39" s="86"/>
      <c r="J39" s="86"/>
      <c r="K39" s="86"/>
      <c r="L39" s="86"/>
      <c r="M39" s="86"/>
      <c r="N39" s="86"/>
      <c r="O39" s="86"/>
    </row>
    <row r="40" spans="1:15">
      <c r="A40" s="86"/>
      <c r="B40" s="86"/>
      <c r="C40" s="86"/>
      <c r="D40" s="86"/>
      <c r="E40" s="86"/>
      <c r="F40" s="86"/>
      <c r="G40" s="86"/>
      <c r="H40" s="86"/>
      <c r="I40" s="86"/>
      <c r="J40" s="86"/>
      <c r="K40" s="86"/>
      <c r="L40" s="86"/>
      <c r="M40" s="86"/>
      <c r="N40" s="86"/>
      <c r="O40" s="86"/>
    </row>
    <row r="41" spans="1:15">
      <c r="A41" s="86"/>
      <c r="B41" s="86"/>
      <c r="C41" s="86"/>
      <c r="D41" s="86"/>
      <c r="E41" s="86"/>
      <c r="F41" s="86"/>
      <c r="G41" s="86"/>
      <c r="H41" s="86"/>
      <c r="I41" s="86"/>
      <c r="J41" s="86"/>
      <c r="K41" s="86"/>
      <c r="L41" s="86"/>
      <c r="M41" s="86"/>
      <c r="N41" s="86"/>
      <c r="O41" s="86"/>
    </row>
    <row r="42" spans="1:15">
      <c r="A42" s="86"/>
      <c r="B42" s="86"/>
      <c r="C42" s="86"/>
      <c r="D42" s="86"/>
      <c r="E42" s="86"/>
      <c r="F42" s="86"/>
      <c r="G42" s="86"/>
      <c r="H42" s="86"/>
      <c r="I42" s="86"/>
      <c r="J42" s="86"/>
      <c r="K42" s="86"/>
      <c r="L42" s="86"/>
      <c r="M42" s="86"/>
      <c r="N42" s="86"/>
      <c r="O42" s="86"/>
    </row>
    <row r="43" spans="1:15">
      <c r="A43" s="86"/>
      <c r="B43" s="86"/>
      <c r="C43" s="86"/>
      <c r="D43" s="86"/>
      <c r="E43" s="86"/>
      <c r="F43" s="86"/>
      <c r="G43" s="86"/>
      <c r="H43" s="86"/>
      <c r="I43" s="86"/>
      <c r="J43" s="86"/>
      <c r="K43" s="86"/>
      <c r="L43" s="86"/>
      <c r="M43" s="86"/>
      <c r="N43" s="86"/>
      <c r="O43" s="86"/>
    </row>
    <row r="44" spans="1:15">
      <c r="A44" s="86"/>
      <c r="B44" s="86"/>
      <c r="C44" s="86"/>
      <c r="D44" s="86"/>
      <c r="E44" s="86"/>
      <c r="F44" s="86"/>
      <c r="G44" s="86"/>
      <c r="H44" s="86"/>
      <c r="I44" s="86"/>
      <c r="J44" s="86"/>
      <c r="K44" s="86"/>
      <c r="L44" s="86"/>
      <c r="M44" s="86"/>
      <c r="N44" s="86"/>
      <c r="O44" s="86"/>
    </row>
    <row r="45" spans="1:15">
      <c r="A45" s="86"/>
      <c r="B45" s="86"/>
      <c r="C45" s="86"/>
      <c r="D45" s="86"/>
      <c r="E45" s="86"/>
      <c r="F45" s="86"/>
      <c r="G45" s="86"/>
      <c r="H45" s="86"/>
      <c r="I45" s="86"/>
      <c r="J45" s="86"/>
      <c r="K45" s="86"/>
      <c r="L45" s="86"/>
      <c r="M45" s="86"/>
      <c r="N45" s="86"/>
      <c r="O45" s="86"/>
    </row>
    <row r="46" spans="1:15">
      <c r="A46" s="86"/>
      <c r="B46" s="86"/>
      <c r="C46" s="86"/>
      <c r="D46" s="86"/>
      <c r="E46" s="86"/>
      <c r="F46" s="86"/>
      <c r="G46" s="86"/>
      <c r="H46" s="86"/>
      <c r="I46" s="86"/>
      <c r="J46" s="86"/>
      <c r="K46" s="86"/>
      <c r="L46" s="86"/>
      <c r="M46" s="86"/>
      <c r="N46" s="86"/>
      <c r="O46" s="86"/>
    </row>
    <row r="47" spans="1:15">
      <c r="A47" s="86"/>
      <c r="B47" s="86"/>
      <c r="C47" s="86"/>
      <c r="D47" s="86"/>
      <c r="E47" s="86"/>
      <c r="F47" s="86"/>
      <c r="G47" s="86"/>
      <c r="H47" s="86"/>
      <c r="I47" s="86"/>
      <c r="J47" s="86"/>
      <c r="K47" s="86"/>
      <c r="L47" s="86"/>
      <c r="M47" s="86"/>
      <c r="N47" s="86"/>
      <c r="O47" s="86"/>
    </row>
    <row r="48" spans="1:15">
      <c r="A48" s="86"/>
      <c r="B48" s="86"/>
      <c r="C48" s="86"/>
      <c r="D48" s="86"/>
      <c r="E48" s="86"/>
      <c r="F48" s="86"/>
      <c r="G48" s="86"/>
      <c r="H48" s="86"/>
      <c r="I48" s="86"/>
      <c r="J48" s="86"/>
      <c r="K48" s="86"/>
      <c r="L48" s="86"/>
      <c r="M48" s="86"/>
      <c r="N48" s="86"/>
      <c r="O48" s="86"/>
    </row>
    <row r="49" spans="1:38">
      <c r="A49" s="86"/>
      <c r="B49" s="86"/>
      <c r="C49" s="86"/>
      <c r="D49" s="86"/>
      <c r="E49" s="86"/>
      <c r="F49" s="86"/>
      <c r="G49" s="86"/>
      <c r="H49" s="86"/>
      <c r="I49" s="86"/>
      <c r="J49" s="86"/>
      <c r="K49" s="86"/>
      <c r="L49" s="86"/>
      <c r="M49" s="86"/>
      <c r="N49" s="86"/>
      <c r="O49" s="86"/>
    </row>
    <row r="50" spans="1:38">
      <c r="A50" s="86"/>
      <c r="B50" s="86"/>
      <c r="C50" s="86"/>
      <c r="D50" s="86"/>
      <c r="E50" s="86"/>
      <c r="F50" s="86"/>
      <c r="G50" s="86"/>
      <c r="H50" s="86"/>
      <c r="I50" s="86"/>
      <c r="J50" s="86"/>
      <c r="K50" s="86"/>
      <c r="L50" s="86"/>
      <c r="M50" s="86"/>
      <c r="N50" s="86"/>
      <c r="O50" s="86"/>
    </row>
    <row r="51" spans="1:38">
      <c r="A51" s="86"/>
      <c r="B51" s="86"/>
      <c r="C51" s="86"/>
      <c r="D51" s="86"/>
      <c r="E51" s="86"/>
      <c r="F51" s="86"/>
      <c r="G51" s="86"/>
      <c r="H51" s="86"/>
      <c r="I51" s="86"/>
      <c r="J51" s="86"/>
      <c r="K51" s="86"/>
      <c r="L51" s="86"/>
      <c r="M51" s="86"/>
      <c r="N51" s="86"/>
      <c r="O51" s="86"/>
    </row>
    <row r="52" spans="1:38">
      <c r="A52" s="86"/>
      <c r="B52" s="86"/>
      <c r="C52" s="86"/>
      <c r="D52" s="86"/>
      <c r="E52" s="86"/>
      <c r="F52" s="86"/>
      <c r="G52" s="86"/>
      <c r="H52" s="86"/>
      <c r="I52" s="86"/>
      <c r="J52" s="86"/>
      <c r="K52" s="86"/>
      <c r="L52" s="86"/>
      <c r="M52" s="86"/>
      <c r="N52" s="86"/>
      <c r="O52" s="86"/>
    </row>
    <row r="53" spans="1:38">
      <c r="A53" s="86"/>
      <c r="B53" s="86"/>
      <c r="C53" s="86"/>
      <c r="D53" s="86"/>
      <c r="E53" s="86"/>
      <c r="F53" s="86"/>
      <c r="G53" s="86"/>
      <c r="H53" s="86"/>
      <c r="I53" s="86"/>
      <c r="J53" s="86"/>
      <c r="K53" s="86"/>
      <c r="L53" s="86"/>
      <c r="M53" s="86"/>
      <c r="N53" s="86"/>
      <c r="O53" s="86"/>
    </row>
    <row r="54" spans="1:38">
      <c r="A54" s="86"/>
      <c r="B54" s="86"/>
      <c r="C54" s="86"/>
      <c r="D54" s="86"/>
      <c r="E54" s="86"/>
      <c r="F54" s="86"/>
      <c r="G54" s="86"/>
      <c r="H54" s="86"/>
      <c r="I54" s="86"/>
      <c r="J54" s="86"/>
      <c r="K54" s="86"/>
      <c r="L54" s="86"/>
      <c r="M54" s="86"/>
      <c r="N54" s="86"/>
      <c r="O54" s="86"/>
    </row>
    <row r="55" spans="1:38">
      <c r="A55" s="86"/>
      <c r="B55" s="86"/>
      <c r="C55" s="86"/>
      <c r="D55" s="86"/>
      <c r="E55" s="86"/>
      <c r="F55" s="86"/>
      <c r="G55" s="86"/>
      <c r="H55" s="86"/>
      <c r="I55" s="86"/>
      <c r="J55" s="86"/>
      <c r="K55" s="86"/>
      <c r="L55" s="86"/>
      <c r="M55" s="86"/>
      <c r="N55" s="86"/>
      <c r="O55" s="86"/>
    </row>
    <row r="56" spans="1:38">
      <c r="A56" s="86"/>
      <c r="B56" s="86"/>
      <c r="C56" s="86"/>
      <c r="D56" s="86"/>
      <c r="E56" s="86"/>
      <c r="F56" s="86"/>
      <c r="G56" s="86"/>
      <c r="H56" s="86"/>
      <c r="I56" s="86"/>
      <c r="J56" s="86"/>
      <c r="K56" s="86"/>
      <c r="L56" s="86"/>
      <c r="M56" s="86"/>
      <c r="N56" s="86"/>
      <c r="O56" s="86"/>
    </row>
    <row r="57" spans="1:38" ht="23.25">
      <c r="AG57" s="68" t="s">
        <v>239</v>
      </c>
      <c r="AH57" s="67"/>
      <c r="AI57" s="67"/>
      <c r="AJ57" s="67"/>
      <c r="AK57" s="67"/>
      <c r="AL57" s="67"/>
    </row>
    <row r="58" spans="1:38" ht="18.75">
      <c r="AG58" s="69" t="s">
        <v>240</v>
      </c>
      <c r="AH58" s="69"/>
      <c r="AI58" s="69"/>
      <c r="AJ58" s="69"/>
      <c r="AK58" s="69"/>
      <c r="AL58" s="69"/>
    </row>
    <row r="59" spans="1:38">
      <c r="AG59" s="124"/>
      <c r="AH59" s="124"/>
      <c r="AI59" s="124"/>
      <c r="AJ59" s="124"/>
      <c r="AK59" s="124"/>
      <c r="AL59" s="124"/>
    </row>
    <row r="60" spans="1:38" ht="23.25">
      <c r="AG60" s="68" t="s">
        <v>291</v>
      </c>
      <c r="AH60" s="67"/>
      <c r="AI60" s="67"/>
      <c r="AJ60" s="67"/>
      <c r="AK60" s="67"/>
      <c r="AL60" s="67"/>
    </row>
    <row r="61" spans="1:38">
      <c r="AG61" s="124"/>
      <c r="AH61" s="124"/>
      <c r="AI61" s="124"/>
      <c r="AJ61" s="124"/>
      <c r="AK61" s="124"/>
      <c r="AL61" s="124"/>
    </row>
    <row r="62" spans="1:38" ht="23.25">
      <c r="AG62" s="68" t="str">
        <f>CONCATENATE("Evaluation of ",'Review Info'!$B$2," (",'Review Info'!$B$3,") program")</f>
        <v>Evaluation of Architectural and Similarly Named Engineering (Bachelor of Architectural Engineering) program</v>
      </c>
      <c r="AH62" s="67"/>
      <c r="AI62" s="67"/>
      <c r="AJ62" s="67"/>
      <c r="AK62" s="67"/>
      <c r="AL62" s="67"/>
    </row>
    <row r="63" spans="1:38">
      <c r="AG63" s="124"/>
      <c r="AH63" s="124"/>
      <c r="AI63" s="124"/>
      <c r="AJ63" s="124"/>
      <c r="AK63" s="124"/>
      <c r="AL63" s="124"/>
    </row>
    <row r="64" spans="1:38" ht="23.25">
      <c r="AG64" s="68" t="str">
        <f>CONCATENATE("At ", 'Review Info'!$B$4)</f>
        <v>At Zuma State University College of Engineering, Architecture &amp; Technology</v>
      </c>
      <c r="AH64" s="67"/>
      <c r="AI64" s="67"/>
      <c r="AJ64" s="67"/>
      <c r="AK64" s="67"/>
      <c r="AL64" s="67"/>
    </row>
    <row r="65" spans="33:38">
      <c r="AG65" s="124"/>
      <c r="AH65" s="124"/>
      <c r="AI65" s="124"/>
      <c r="AJ65" s="124"/>
      <c r="AK65" s="124"/>
      <c r="AL65" s="124"/>
    </row>
    <row r="66" spans="33:38">
      <c r="AG66" s="93" t="s">
        <v>235</v>
      </c>
      <c r="AH66" s="124" t="str">
        <f>$B$5</f>
        <v>October 2x-2y, 202x</v>
      </c>
      <c r="AI66" s="124"/>
      <c r="AJ66" s="124"/>
      <c r="AK66" s="124"/>
      <c r="AL66" s="124"/>
    </row>
    <row r="67" spans="33:38">
      <c r="AG67" s="124"/>
      <c r="AH67" s="124"/>
      <c r="AI67" s="124"/>
      <c r="AJ67" s="124"/>
      <c r="AK67" s="124"/>
      <c r="AL67" s="124"/>
    </row>
    <row r="68" spans="33:38">
      <c r="AG68" t="s">
        <v>238</v>
      </c>
      <c r="AH68" s="124" t="str">
        <f>'Review Info'!$B$7</f>
        <v>GoodPEV</v>
      </c>
      <c r="AI68" s="124"/>
      <c r="AJ68" s="124"/>
      <c r="AK68" s="124"/>
      <c r="AL68" s="124"/>
    </row>
    <row r="69" spans="33:38">
      <c r="AG69" s="124"/>
      <c r="AH69" s="125" t="str">
        <f>$B$8</f>
        <v>GoodPEV@Zuma.EDU</v>
      </c>
      <c r="AI69" s="125"/>
      <c r="AJ69" s="125"/>
      <c r="AK69" s="125"/>
      <c r="AL69" s="125"/>
    </row>
    <row r="70" spans="33:38">
      <c r="AG70" s="124"/>
      <c r="AH70" t="str">
        <f>'Review Info'!$B$9</f>
        <v>800-555-1234</v>
      </c>
      <c r="AI70" s="124" t="str">
        <f>'Review Info'!$B$10</f>
        <v>800-555-1234</v>
      </c>
      <c r="AJ70" s="124"/>
      <c r="AK70" s="124"/>
      <c r="AL70" s="124"/>
    </row>
    <row r="71" spans="33:38">
      <c r="AG71" s="124"/>
      <c r="AH71" s="124" t="str">
        <f>'Review Info'!$B$11</f>
        <v>GoodPEV@Zuma.EDU</v>
      </c>
      <c r="AI71" s="124"/>
      <c r="AJ71" s="124"/>
      <c r="AK71" s="124"/>
      <c r="AL71" s="124"/>
    </row>
    <row r="72" spans="33:38">
      <c r="AG72" s="124"/>
      <c r="AH72" s="124"/>
      <c r="AI72" s="124"/>
      <c r="AJ72" s="124"/>
      <c r="AK72" s="124"/>
      <c r="AL72" s="124"/>
    </row>
    <row r="73" spans="33:38">
      <c r="AG73" s="124" t="str">
        <f>CONCATENATE("Society Represented by the Program Evaluator: ",'Review Info'!B12)</f>
        <v>Society Represented by the Program Evaluator: ASCE</v>
      </c>
      <c r="AH73" s="124"/>
      <c r="AI73" s="124"/>
      <c r="AJ73" s="124"/>
      <c r="AK73" s="124"/>
      <c r="AL73" s="124"/>
    </row>
    <row r="74" spans="33:38">
      <c r="AG74" s="124"/>
      <c r="AH74" s="124"/>
      <c r="AI74" s="124"/>
      <c r="AJ74" s="124"/>
      <c r="AK74" s="124"/>
      <c r="AL74" s="124"/>
    </row>
    <row r="75" spans="33:38">
      <c r="AG75" s="126" t="str">
        <f>CONCATENATE("Evaluation conducted in accordance with EAC General Criteria",(IF('Review Info'!$B$13="","",CONCATENATE(" and the ",'Review Info'!$B$13," program criteria."))))</f>
        <v>Evaluation conducted in accordance with EAC General Criteria and the Architectural Engineering program criteria.</v>
      </c>
      <c r="AH75" s="126"/>
      <c r="AI75" s="126"/>
      <c r="AJ75" s="126"/>
      <c r="AK75" s="126"/>
      <c r="AL75" s="126"/>
    </row>
    <row r="76" spans="33:38">
      <c r="AG76" s="124"/>
      <c r="AH76" s="124"/>
      <c r="AI76" s="124"/>
      <c r="AJ76" s="124"/>
      <c r="AK76" s="124"/>
      <c r="AL76" s="124"/>
    </row>
  </sheetData>
  <sheetProtection selectLockedCells="1"/>
  <mergeCells count="17">
    <mergeCell ref="AG72:AL72"/>
    <mergeCell ref="AG73:AL73"/>
    <mergeCell ref="AG74:AL74"/>
    <mergeCell ref="AG75:AL75"/>
    <mergeCell ref="AG76:AL76"/>
    <mergeCell ref="AH66:AL66"/>
    <mergeCell ref="AG67:AL67"/>
    <mergeCell ref="AH68:AL68"/>
    <mergeCell ref="AG69:AG71"/>
    <mergeCell ref="AH69:AL69"/>
    <mergeCell ref="AI70:AL70"/>
    <mergeCell ref="AH71:AL71"/>
    <mergeCell ref="C10:C13"/>
    <mergeCell ref="AG59:AL59"/>
    <mergeCell ref="AG61:AL61"/>
    <mergeCell ref="AG63:AL63"/>
    <mergeCell ref="AG65:AL65"/>
  </mergeCells>
  <conditionalFormatting sqref="B2:B5 B7:B13">
    <cfRule type="containsBlanks" dxfId="113" priority="3">
      <formula>LEN(TRIM(B2))=0</formula>
    </cfRule>
  </conditionalFormatting>
  <conditionalFormatting sqref="AH68:AL71">
    <cfRule type="beginsWith" dxfId="112" priority="1" operator="beginsWith" text="0">
      <formula>LEFT(AH68,LEN("0"))="0"</formula>
    </cfRule>
  </conditionalFormatting>
  <hyperlinks>
    <hyperlink ref="C10:C11" r:id="rId1" display="Click for Video Tutorial" xr:uid="{4E808EF1-3A61-C94D-B5A7-F9435830ECB7}"/>
    <hyperlink ref="C10:C13" r:id="rId2" display="Click for Video Tutorial" xr:uid="{40985620-7804-2644-86B8-8197EC2C64CF}"/>
  </hyperlinks>
  <pageMargins left="0.7" right="0.7" top="0.75" bottom="0.75" header="0.3" footer="0.3"/>
  <pageSetup orientation="portrait" r:id="rId3"/>
  <headerFooter>
    <oddFooter>&amp;L&amp;"Calibri,Regular"&amp;K000000&amp;A&amp;C&amp;"Calibri,Regular"&amp;K000000&amp;F&amp;R&amp;"Calibri,Regular"&amp;K000000&amp;P of &amp;N</odd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A7701E-86B6-3D40-8E63-77D0C3A5D30E}">
  <sheetPr codeName="Sheet4"/>
  <dimension ref="A1:H55"/>
  <sheetViews>
    <sheetView topLeftCell="A10" zoomScaleNormal="100" workbookViewId="0">
      <selection activeCell="E12" sqref="E12"/>
    </sheetView>
  </sheetViews>
  <sheetFormatPr defaultColWidth="11.42578125" defaultRowHeight="15"/>
  <cols>
    <col min="1" max="1" width="51.42578125" customWidth="1"/>
    <col min="2" max="3" width="14.140625" customWidth="1"/>
  </cols>
  <sheetData>
    <row r="1" spans="1:8" ht="23.25">
      <c r="A1" s="68" t="s">
        <v>239</v>
      </c>
      <c r="B1" s="67"/>
      <c r="C1" s="67"/>
      <c r="D1" s="82"/>
      <c r="E1" s="82"/>
      <c r="F1" s="82"/>
      <c r="G1" s="82"/>
      <c r="H1" s="82"/>
    </row>
    <row r="2" spans="1:8" ht="18.75">
      <c r="A2" s="69" t="s">
        <v>240</v>
      </c>
      <c r="B2" s="69"/>
      <c r="C2" s="69"/>
      <c r="D2" s="82"/>
      <c r="E2" s="82"/>
      <c r="F2" s="82"/>
      <c r="G2" s="82"/>
      <c r="H2" s="82"/>
    </row>
    <row r="3" spans="1:8">
      <c r="A3" s="124"/>
      <c r="B3" s="124"/>
      <c r="C3" s="124"/>
      <c r="D3" s="82"/>
      <c r="E3" s="82"/>
      <c r="F3" s="82"/>
      <c r="G3" s="82"/>
      <c r="H3" s="82"/>
    </row>
    <row r="4" spans="1:8" ht="23.25">
      <c r="A4" s="68" t="s">
        <v>244</v>
      </c>
      <c r="B4" s="67"/>
      <c r="C4" s="67"/>
      <c r="D4" s="82"/>
      <c r="E4" s="82"/>
      <c r="F4" s="82"/>
      <c r="G4" s="82"/>
      <c r="H4" s="82"/>
    </row>
    <row r="5" spans="1:8">
      <c r="A5" s="124"/>
      <c r="B5" s="124"/>
      <c r="C5" s="124"/>
      <c r="D5" s="82"/>
      <c r="E5" s="82"/>
      <c r="F5" s="82"/>
      <c r="G5" s="82"/>
      <c r="H5" s="82"/>
    </row>
    <row r="6" spans="1:8" ht="30">
      <c r="A6" s="119" t="str">
        <f>'Interview List'!A4</f>
        <v>Institution: Zuma State University College of Engineering, Architecture &amp; Technology</v>
      </c>
      <c r="B6" s="134" t="str">
        <f>'Interview List'!B4</f>
        <v>Program: Architectural and Similarly Named Engineering</v>
      </c>
      <c r="C6" s="134"/>
      <c r="D6" s="82"/>
      <c r="E6" s="82"/>
      <c r="F6" s="82"/>
      <c r="G6" s="82"/>
      <c r="H6" s="82"/>
    </row>
    <row r="7" spans="1:8">
      <c r="A7" s="133"/>
      <c r="B7" s="133"/>
      <c r="C7" s="133"/>
      <c r="D7" s="82"/>
      <c r="E7" s="82"/>
      <c r="F7" s="82"/>
      <c r="G7" s="82"/>
      <c r="H7" s="82"/>
    </row>
    <row r="8" spans="1:8" ht="45">
      <c r="A8" s="108" t="s">
        <v>245</v>
      </c>
      <c r="B8" s="73" t="s">
        <v>275</v>
      </c>
      <c r="C8" s="73" t="s">
        <v>292</v>
      </c>
      <c r="D8" s="82"/>
      <c r="E8" s="82"/>
      <c r="F8" s="82"/>
      <c r="G8" s="82"/>
      <c r="H8" s="82"/>
    </row>
    <row r="9" spans="1:8" ht="30">
      <c r="A9" s="107" t="s">
        <v>273</v>
      </c>
      <c r="B9" s="78">
        <v>32</v>
      </c>
      <c r="C9" s="78">
        <v>32</v>
      </c>
      <c r="D9" s="82"/>
      <c r="E9" s="82"/>
      <c r="F9" s="82"/>
      <c r="G9" s="82"/>
      <c r="H9" s="82"/>
    </row>
    <row r="10" spans="1:8">
      <c r="A10" s="107" t="s">
        <v>272</v>
      </c>
      <c r="B10" s="78">
        <v>67</v>
      </c>
      <c r="C10" s="78" t="s">
        <v>302</v>
      </c>
      <c r="D10" s="82"/>
      <c r="E10" s="82"/>
      <c r="F10" s="82"/>
      <c r="G10" s="82"/>
      <c r="H10" s="82"/>
    </row>
    <row r="11" spans="1:8">
      <c r="A11" s="107" t="s">
        <v>294</v>
      </c>
      <c r="B11" s="78"/>
      <c r="C11" s="78"/>
      <c r="D11" s="82"/>
      <c r="E11" s="82"/>
      <c r="F11" s="82"/>
      <c r="G11" s="82"/>
      <c r="H11" s="82"/>
    </row>
    <row r="12" spans="1:8">
      <c r="A12" s="135"/>
      <c r="B12" s="135"/>
      <c r="C12" s="135"/>
      <c r="D12" s="82"/>
      <c r="E12" s="82"/>
      <c r="F12" s="82"/>
      <c r="G12" s="82"/>
      <c r="H12" s="82"/>
    </row>
    <row r="13" spans="1:8">
      <c r="A13" s="130" t="s">
        <v>274</v>
      </c>
      <c r="B13" s="132" t="s">
        <v>247</v>
      </c>
      <c r="C13" s="132"/>
      <c r="D13" s="82"/>
      <c r="E13" s="82"/>
      <c r="F13" s="82"/>
      <c r="G13" s="82"/>
      <c r="H13" s="82"/>
    </row>
    <row r="14" spans="1:8" ht="45.75" thickBot="1">
      <c r="A14" s="131"/>
      <c r="B14" s="72" t="s">
        <v>275</v>
      </c>
      <c r="C14" s="72" t="s">
        <v>276</v>
      </c>
      <c r="D14" s="82"/>
      <c r="E14" s="82"/>
      <c r="F14" s="82"/>
      <c r="G14" s="82"/>
      <c r="H14" s="82"/>
    </row>
    <row r="15" spans="1:8" ht="15.75" thickBot="1">
      <c r="A15" s="115" t="s">
        <v>300</v>
      </c>
      <c r="B15" s="78" t="s">
        <v>299</v>
      </c>
      <c r="C15" s="78" t="s">
        <v>299</v>
      </c>
      <c r="D15" s="82"/>
      <c r="E15" s="82"/>
      <c r="F15" s="82"/>
      <c r="G15" s="82"/>
      <c r="H15" s="82"/>
    </row>
    <row r="16" spans="1:8" ht="15.75" thickBot="1">
      <c r="A16" s="116" t="s">
        <v>301</v>
      </c>
      <c r="B16" s="78" t="s">
        <v>299</v>
      </c>
      <c r="C16" s="78" t="s">
        <v>299</v>
      </c>
      <c r="D16" s="82"/>
      <c r="E16" s="82"/>
      <c r="F16" s="82"/>
      <c r="G16" s="82"/>
      <c r="H16" s="82"/>
    </row>
    <row r="17" spans="1:8" ht="15.75" thickBot="1">
      <c r="A17" s="116" t="s">
        <v>304</v>
      </c>
      <c r="B17" s="78" t="s">
        <v>299</v>
      </c>
      <c r="C17" s="78" t="s">
        <v>299</v>
      </c>
      <c r="D17" s="82"/>
      <c r="E17" s="82"/>
      <c r="F17" s="82"/>
      <c r="G17" s="82"/>
      <c r="H17" s="82"/>
    </row>
    <row r="18" spans="1:8" ht="15.75" thickBot="1">
      <c r="A18" s="116" t="s">
        <v>305</v>
      </c>
      <c r="B18" s="78" t="s">
        <v>299</v>
      </c>
      <c r="C18" s="78" t="s">
        <v>299</v>
      </c>
      <c r="D18" s="82"/>
      <c r="E18" s="82"/>
      <c r="F18" s="82"/>
      <c r="G18" s="82"/>
      <c r="H18" s="82"/>
    </row>
    <row r="19" spans="1:8" ht="15.75" thickBot="1">
      <c r="A19" s="116" t="s">
        <v>306</v>
      </c>
      <c r="B19" s="78" t="s">
        <v>299</v>
      </c>
      <c r="C19" s="78" t="s">
        <v>299</v>
      </c>
      <c r="D19" s="82"/>
      <c r="E19" s="82"/>
      <c r="F19" s="82"/>
      <c r="G19" s="82"/>
      <c r="H19" s="82"/>
    </row>
    <row r="20" spans="1:8" ht="56.85" customHeight="1">
      <c r="A20" s="113" t="s">
        <v>307</v>
      </c>
      <c r="B20" s="78" t="s">
        <v>299</v>
      </c>
      <c r="C20" s="78" t="s">
        <v>299</v>
      </c>
      <c r="D20" s="82"/>
      <c r="E20" s="82"/>
      <c r="F20" s="82"/>
      <c r="G20" s="82"/>
      <c r="H20" s="82"/>
    </row>
    <row r="21" spans="1:8" ht="15.75" thickBot="1">
      <c r="A21" s="112" t="s">
        <v>308</v>
      </c>
      <c r="B21" s="78" t="s">
        <v>299</v>
      </c>
      <c r="C21" s="78" t="s">
        <v>299</v>
      </c>
      <c r="D21" s="82"/>
      <c r="E21" s="82"/>
      <c r="F21" s="82"/>
      <c r="G21" s="82"/>
      <c r="H21" s="82"/>
    </row>
    <row r="22" spans="1:8">
      <c r="A22" s="114" t="s">
        <v>309</v>
      </c>
      <c r="B22" s="78" t="s">
        <v>299</v>
      </c>
      <c r="C22" s="78" t="s">
        <v>299</v>
      </c>
      <c r="D22" s="82"/>
      <c r="E22" s="82"/>
      <c r="F22" s="82"/>
      <c r="G22" s="82"/>
      <c r="H22" s="82"/>
    </row>
    <row r="23" spans="1:8">
      <c r="A23" s="114" t="s">
        <v>310</v>
      </c>
      <c r="B23" s="78" t="s">
        <v>299</v>
      </c>
      <c r="C23" s="78" t="s">
        <v>299</v>
      </c>
      <c r="D23" s="82"/>
      <c r="E23" s="82"/>
      <c r="F23" s="82"/>
      <c r="G23" s="82"/>
      <c r="H23" s="82"/>
    </row>
    <row r="24" spans="1:8">
      <c r="A24" s="106"/>
      <c r="B24" s="78"/>
      <c r="C24" s="78"/>
      <c r="D24" s="82"/>
      <c r="E24" s="82"/>
      <c r="F24" s="82"/>
      <c r="G24" s="82"/>
      <c r="H24" s="82"/>
    </row>
    <row r="25" spans="1:8">
      <c r="A25" s="106"/>
      <c r="B25" s="78"/>
      <c r="C25" s="78"/>
      <c r="D25" s="82"/>
      <c r="E25" s="82"/>
      <c r="F25" s="82"/>
      <c r="G25" s="82"/>
      <c r="H25" s="82"/>
    </row>
    <row r="26" spans="1:8">
      <c r="A26" s="127"/>
      <c r="B26" s="127"/>
      <c r="C26" s="127"/>
      <c r="D26" s="82"/>
      <c r="E26" s="82"/>
      <c r="F26" s="82"/>
      <c r="G26" s="82"/>
      <c r="H26" s="82"/>
    </row>
    <row r="27" spans="1:8">
      <c r="A27" s="109" t="s">
        <v>277</v>
      </c>
      <c r="B27" s="110"/>
      <c r="C27" s="110"/>
      <c r="D27" s="82"/>
      <c r="E27" s="82"/>
      <c r="F27" s="82"/>
      <c r="G27" s="82"/>
      <c r="H27" s="82"/>
    </row>
    <row r="28" spans="1:8">
      <c r="A28" s="128" t="s">
        <v>246</v>
      </c>
      <c r="B28" s="129"/>
      <c r="C28" s="78" t="s">
        <v>299</v>
      </c>
      <c r="D28" s="82"/>
      <c r="E28" s="82"/>
      <c r="F28" s="82"/>
      <c r="G28" s="82"/>
      <c r="H28" s="82"/>
    </row>
    <row r="29" spans="1:8" ht="30" customHeight="1">
      <c r="A29" s="128" t="s">
        <v>248</v>
      </c>
      <c r="B29" s="129"/>
      <c r="C29" s="78" t="s">
        <v>299</v>
      </c>
      <c r="D29" s="82"/>
      <c r="E29" s="82"/>
      <c r="F29" s="82"/>
      <c r="G29" s="82"/>
      <c r="H29" s="82"/>
    </row>
    <row r="30" spans="1:8" ht="30" customHeight="1">
      <c r="A30" s="128" t="s">
        <v>249</v>
      </c>
      <c r="B30" s="129"/>
      <c r="C30" s="78" t="s">
        <v>299</v>
      </c>
      <c r="D30" s="82"/>
      <c r="E30" s="82"/>
      <c r="F30" s="82"/>
      <c r="G30" s="82"/>
      <c r="H30" s="82"/>
    </row>
    <row r="31" spans="1:8">
      <c r="A31" s="128" t="s">
        <v>250</v>
      </c>
      <c r="B31" s="129"/>
      <c r="C31" s="78" t="s">
        <v>299</v>
      </c>
      <c r="D31" s="82"/>
      <c r="E31" s="82"/>
      <c r="F31" s="82"/>
      <c r="G31" s="82"/>
      <c r="H31" s="82"/>
    </row>
    <row r="32" spans="1:8">
      <c r="A32" s="127"/>
      <c r="B32" s="127"/>
      <c r="C32" s="127"/>
      <c r="D32" s="82"/>
      <c r="E32" s="82"/>
      <c r="F32" s="82"/>
      <c r="G32" s="82"/>
      <c r="H32" s="82"/>
    </row>
    <row r="33" spans="1:8">
      <c r="A33" s="82"/>
      <c r="B33" s="82"/>
      <c r="C33" s="82"/>
      <c r="D33" s="82"/>
      <c r="E33" s="82"/>
      <c r="F33" s="82"/>
      <c r="G33" s="82"/>
      <c r="H33" s="82"/>
    </row>
    <row r="34" spans="1:8">
      <c r="A34" s="82"/>
      <c r="B34" s="82"/>
      <c r="C34" s="82"/>
      <c r="D34" s="82"/>
      <c r="E34" s="82"/>
      <c r="F34" s="82"/>
      <c r="G34" s="82"/>
      <c r="H34" s="82"/>
    </row>
    <row r="35" spans="1:8">
      <c r="A35" s="82"/>
      <c r="B35" s="82"/>
      <c r="C35" s="82"/>
      <c r="D35" s="82"/>
      <c r="E35" s="82"/>
      <c r="F35" s="82"/>
      <c r="G35" s="82"/>
      <c r="H35" s="82"/>
    </row>
    <row r="36" spans="1:8">
      <c r="A36" s="82"/>
      <c r="B36" s="82"/>
      <c r="C36" s="82"/>
      <c r="D36" s="82"/>
      <c r="E36" s="82"/>
      <c r="F36" s="82"/>
      <c r="G36" s="82"/>
      <c r="H36" s="82"/>
    </row>
    <row r="37" spans="1:8">
      <c r="A37" s="82"/>
      <c r="B37" s="82"/>
      <c r="C37" s="82"/>
      <c r="D37" s="82"/>
      <c r="E37" s="82"/>
      <c r="F37" s="82"/>
      <c r="G37" s="82"/>
      <c r="H37" s="82"/>
    </row>
    <row r="38" spans="1:8">
      <c r="A38" s="82"/>
      <c r="B38" s="82"/>
      <c r="C38" s="82"/>
      <c r="D38" s="82"/>
      <c r="E38" s="82"/>
      <c r="F38" s="82"/>
      <c r="G38" s="82"/>
      <c r="H38" s="82"/>
    </row>
    <row r="39" spans="1:8">
      <c r="A39" s="82"/>
      <c r="B39" s="82"/>
      <c r="C39" s="82"/>
      <c r="D39" s="82"/>
      <c r="E39" s="82"/>
      <c r="F39" s="82"/>
      <c r="G39" s="82"/>
      <c r="H39" s="82"/>
    </row>
    <row r="40" spans="1:8">
      <c r="A40" s="82"/>
      <c r="B40" s="82"/>
      <c r="C40" s="82"/>
      <c r="D40" s="82"/>
      <c r="E40" s="82"/>
      <c r="F40" s="82"/>
      <c r="G40" s="82"/>
      <c r="H40" s="82"/>
    </row>
    <row r="41" spans="1:8">
      <c r="A41" s="82"/>
      <c r="B41" s="82"/>
      <c r="C41" s="82"/>
      <c r="D41" s="82"/>
      <c r="E41" s="82"/>
      <c r="F41" s="82"/>
      <c r="G41" s="82"/>
      <c r="H41" s="82"/>
    </row>
    <row r="42" spans="1:8">
      <c r="A42" s="82"/>
      <c r="B42" s="82"/>
      <c r="C42" s="82"/>
      <c r="D42" s="82"/>
      <c r="E42" s="82"/>
      <c r="F42" s="82"/>
      <c r="G42" s="82"/>
      <c r="H42" s="82"/>
    </row>
    <row r="43" spans="1:8">
      <c r="A43" s="82"/>
      <c r="B43" s="82"/>
      <c r="C43" s="82"/>
      <c r="D43" s="82"/>
      <c r="E43" s="82"/>
      <c r="F43" s="82"/>
      <c r="G43" s="82"/>
      <c r="H43" s="82"/>
    </row>
    <row r="44" spans="1:8">
      <c r="A44" s="82"/>
      <c r="B44" s="82"/>
      <c r="C44" s="82"/>
      <c r="D44" s="82"/>
      <c r="E44" s="82"/>
      <c r="F44" s="82"/>
      <c r="G44" s="82"/>
      <c r="H44" s="82"/>
    </row>
    <row r="45" spans="1:8">
      <c r="A45" s="82"/>
      <c r="B45" s="82"/>
      <c r="C45" s="82"/>
      <c r="D45" s="82"/>
      <c r="E45" s="82"/>
      <c r="F45" s="82"/>
      <c r="G45" s="82"/>
      <c r="H45" s="82"/>
    </row>
    <row r="46" spans="1:8">
      <c r="A46" s="82"/>
      <c r="B46" s="82"/>
      <c r="C46" s="82"/>
      <c r="D46" s="82"/>
      <c r="E46" s="82"/>
      <c r="F46" s="82"/>
      <c r="G46" s="82"/>
      <c r="H46" s="82"/>
    </row>
    <row r="47" spans="1:8">
      <c r="A47" s="82"/>
      <c r="B47" s="82"/>
      <c r="C47" s="82"/>
      <c r="D47" s="82"/>
      <c r="E47" s="82"/>
      <c r="F47" s="82"/>
      <c r="G47" s="82"/>
      <c r="H47" s="82"/>
    </row>
    <row r="48" spans="1:8">
      <c r="A48" s="82"/>
      <c r="B48" s="82"/>
      <c r="C48" s="82"/>
      <c r="D48" s="82"/>
      <c r="E48" s="82"/>
      <c r="F48" s="82"/>
      <c r="G48" s="82"/>
      <c r="H48" s="82"/>
    </row>
    <row r="49" spans="1:8">
      <c r="A49" s="82"/>
      <c r="B49" s="82"/>
      <c r="C49" s="82"/>
      <c r="D49" s="82"/>
      <c r="E49" s="82"/>
      <c r="F49" s="82"/>
      <c r="G49" s="82"/>
      <c r="H49" s="82"/>
    </row>
    <row r="50" spans="1:8">
      <c r="A50" s="82"/>
      <c r="B50" s="82"/>
      <c r="C50" s="82"/>
      <c r="D50" s="82"/>
      <c r="E50" s="82"/>
      <c r="F50" s="82"/>
      <c r="G50" s="82"/>
      <c r="H50" s="82"/>
    </row>
    <row r="51" spans="1:8">
      <c r="A51" s="82"/>
      <c r="B51" s="82"/>
      <c r="C51" s="82"/>
      <c r="D51" s="82"/>
      <c r="E51" s="82"/>
      <c r="F51" s="82"/>
      <c r="G51" s="82"/>
      <c r="H51" s="82"/>
    </row>
    <row r="52" spans="1:8">
      <c r="A52" s="82"/>
      <c r="B52" s="82"/>
      <c r="C52" s="82"/>
      <c r="D52" s="82"/>
      <c r="E52" s="82"/>
      <c r="F52" s="82"/>
      <c r="G52" s="82"/>
      <c r="H52" s="82"/>
    </row>
    <row r="53" spans="1:8">
      <c r="A53" s="82"/>
      <c r="B53" s="82"/>
      <c r="C53" s="82"/>
      <c r="D53" s="82"/>
      <c r="E53" s="82"/>
      <c r="F53" s="82"/>
      <c r="G53" s="82"/>
      <c r="H53" s="82"/>
    </row>
    <row r="54" spans="1:8">
      <c r="A54" s="82"/>
      <c r="B54" s="82"/>
      <c r="C54" s="82"/>
      <c r="D54" s="82"/>
      <c r="E54" s="82"/>
      <c r="F54" s="82"/>
      <c r="G54" s="82"/>
      <c r="H54" s="82"/>
    </row>
    <row r="55" spans="1:8">
      <c r="A55" s="82"/>
      <c r="B55" s="82"/>
      <c r="C55" s="82"/>
      <c r="D55" s="82"/>
      <c r="E55" s="82"/>
      <c r="F55" s="82"/>
      <c r="G55" s="82"/>
      <c r="H55" s="82"/>
    </row>
  </sheetData>
  <mergeCells count="13">
    <mergeCell ref="A5:C5"/>
    <mergeCell ref="A7:C7"/>
    <mergeCell ref="A3:C3"/>
    <mergeCell ref="A28:B28"/>
    <mergeCell ref="A29:B29"/>
    <mergeCell ref="B6:C6"/>
    <mergeCell ref="A12:C12"/>
    <mergeCell ref="A32:C32"/>
    <mergeCell ref="A30:B30"/>
    <mergeCell ref="A31:B31"/>
    <mergeCell ref="A13:A14"/>
    <mergeCell ref="A26:C26"/>
    <mergeCell ref="B13:C13"/>
  </mergeCells>
  <conditionalFormatting sqref="C9:C10">
    <cfRule type="expression" dxfId="111" priority="9">
      <formula>$C$9&lt;30</formula>
    </cfRule>
  </conditionalFormatting>
  <conditionalFormatting sqref="B9:B10">
    <cfRule type="expression" dxfId="110" priority="8">
      <formula>B9&lt;30</formula>
    </cfRule>
  </conditionalFormatting>
  <conditionalFormatting sqref="B11">
    <cfRule type="expression" dxfId="109" priority="7">
      <formula>B11&lt;45</formula>
    </cfRule>
  </conditionalFormatting>
  <conditionalFormatting sqref="C11">
    <cfRule type="expression" dxfId="108" priority="6">
      <formula>C11&lt;45</formula>
    </cfRule>
  </conditionalFormatting>
  <conditionalFormatting sqref="B9:C11">
    <cfRule type="containsBlanks" dxfId="107" priority="5">
      <formula>LEN(TRIM(B9))=0</formula>
    </cfRule>
  </conditionalFormatting>
  <conditionalFormatting sqref="B15:C25 C29:C31">
    <cfRule type="containsText" dxfId="106" priority="3" operator="containsText" text="n">
      <formula>NOT(ISERROR(SEARCH("n",B15)))</formula>
    </cfRule>
  </conditionalFormatting>
  <conditionalFormatting sqref="C28">
    <cfRule type="containsText" dxfId="105" priority="1" operator="containsText" text="n">
      <formula>NOT(ISERROR(SEARCH("n",C28)))</formula>
    </cfRule>
  </conditionalFormatting>
  <dataValidations count="1">
    <dataValidation type="list" allowBlank="1" showInputMessage="1" showErrorMessage="1" sqref="B15:C25 C28:C31" xr:uid="{C9B286F4-2643-EE42-B14F-FE2E693C8B46}">
      <formula1>"Yes,No"</formula1>
    </dataValidation>
  </dataValidations>
  <pageMargins left="0.7" right="0.7" top="0.75" bottom="0.75" header="0.3" footer="0.3"/>
  <pageSetup orientation="portrait" r:id="rId1"/>
  <headerFooter>
    <oddFooter>&amp;L&amp;"Calibri,Regular"&amp;K000000&amp;A&amp;C&amp;"Calibri,Regular"&amp;K000000&amp;F&amp;R&amp;"Calibri,Regular"&amp;K000000&amp;P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6EFC77-5D1B-2F43-9765-CAECB73C5832}">
  <sheetPr codeName="Sheet5"/>
  <dimension ref="A1:Q46"/>
  <sheetViews>
    <sheetView topLeftCell="A7" zoomScaleNormal="100" workbookViewId="0">
      <selection activeCell="N21" sqref="N21"/>
    </sheetView>
  </sheetViews>
  <sheetFormatPr defaultColWidth="11.42578125" defaultRowHeight="15"/>
  <cols>
    <col min="1" max="1" width="33.28515625" customWidth="1"/>
    <col min="2" max="11" width="4.28515625" customWidth="1"/>
  </cols>
  <sheetData>
    <row r="1" spans="1:17" ht="23.25">
      <c r="A1" s="68" t="s">
        <v>239</v>
      </c>
      <c r="B1" s="67"/>
      <c r="C1" s="67"/>
      <c r="D1" s="67"/>
      <c r="E1" s="67"/>
      <c r="F1" s="67"/>
      <c r="G1" s="74"/>
      <c r="H1" s="74"/>
      <c r="I1" s="74"/>
      <c r="J1" s="74"/>
      <c r="K1" s="74"/>
      <c r="L1" s="82"/>
      <c r="M1" s="82"/>
      <c r="N1" s="82"/>
      <c r="O1" s="82"/>
      <c r="P1" s="82"/>
      <c r="Q1" s="82"/>
    </row>
    <row r="2" spans="1:17" ht="18.75">
      <c r="A2" s="69" t="s">
        <v>240</v>
      </c>
      <c r="B2" s="69"/>
      <c r="C2" s="69"/>
      <c r="D2" s="69"/>
      <c r="E2" s="69"/>
      <c r="F2" s="69"/>
      <c r="G2" s="74"/>
      <c r="H2" s="74"/>
      <c r="I2" s="74"/>
      <c r="J2" s="74"/>
      <c r="K2" s="74"/>
      <c r="L2" s="82"/>
      <c r="M2" s="82"/>
      <c r="N2" s="82"/>
      <c r="O2" s="82"/>
      <c r="P2" s="82"/>
      <c r="Q2" s="82"/>
    </row>
    <row r="3" spans="1:17">
      <c r="A3" s="124"/>
      <c r="B3" s="124"/>
      <c r="C3" s="124"/>
      <c r="D3" s="124"/>
      <c r="E3" s="124"/>
      <c r="F3" s="124"/>
      <c r="G3" s="124"/>
      <c r="H3" s="124"/>
      <c r="I3" s="124"/>
      <c r="J3" s="124"/>
      <c r="K3" s="124"/>
      <c r="L3" s="82"/>
      <c r="M3" s="82"/>
      <c r="N3" s="82"/>
      <c r="O3" s="82"/>
      <c r="P3" s="82"/>
      <c r="Q3" s="82"/>
    </row>
    <row r="4" spans="1:17" ht="23.25">
      <c r="A4" s="68" t="s">
        <v>251</v>
      </c>
      <c r="B4" s="67"/>
      <c r="C4" s="67"/>
      <c r="D4" s="67"/>
      <c r="E4" s="67"/>
      <c r="F4" s="67"/>
      <c r="G4" s="74"/>
      <c r="H4" s="74"/>
      <c r="I4" s="74"/>
      <c r="J4" s="74"/>
      <c r="K4" s="74"/>
      <c r="L4" s="82"/>
      <c r="M4" s="82"/>
      <c r="N4" s="82"/>
      <c r="O4" s="82"/>
      <c r="P4" s="82"/>
      <c r="Q4" s="82"/>
    </row>
    <row r="5" spans="1:17">
      <c r="A5" s="124"/>
      <c r="B5" s="124"/>
      <c r="C5" s="124"/>
      <c r="D5" s="124"/>
      <c r="E5" s="124"/>
      <c r="F5" s="124"/>
      <c r="G5" s="124"/>
      <c r="H5" s="124"/>
      <c r="I5" s="124"/>
      <c r="J5" s="124"/>
      <c r="K5" s="124"/>
      <c r="L5" s="82"/>
      <c r="M5" s="82"/>
      <c r="N5" s="82"/>
      <c r="O5" s="82"/>
      <c r="P5" s="82"/>
      <c r="Q5" s="82"/>
    </row>
    <row r="6" spans="1:17">
      <c r="A6" s="125" t="str">
        <f>'Interview List'!A4</f>
        <v>Institution: Zuma State University College of Engineering, Architecture &amp; Technology</v>
      </c>
      <c r="B6" s="125"/>
      <c r="C6" s="125"/>
      <c r="D6" s="137" t="str">
        <f>'Interview List'!B4</f>
        <v>Program: Architectural and Similarly Named Engineering</v>
      </c>
      <c r="E6" s="137"/>
      <c r="F6" s="137"/>
      <c r="G6" s="137"/>
      <c r="H6" s="137"/>
      <c r="I6" s="137"/>
      <c r="J6" s="137"/>
      <c r="K6" s="137"/>
      <c r="L6" s="82"/>
      <c r="M6" s="82"/>
      <c r="N6" s="82"/>
      <c r="O6" s="82"/>
      <c r="P6" s="82"/>
      <c r="Q6" s="82"/>
    </row>
    <row r="7" spans="1:17" ht="30" customHeight="1">
      <c r="A7" s="133"/>
      <c r="B7" s="133"/>
      <c r="C7" s="133"/>
      <c r="D7" s="133"/>
      <c r="E7" s="133"/>
      <c r="F7" s="133"/>
      <c r="G7" s="133"/>
      <c r="H7" s="133"/>
      <c r="I7" s="133"/>
      <c r="J7" s="133"/>
      <c r="K7" s="133"/>
      <c r="L7" s="82"/>
      <c r="M7" s="82"/>
      <c r="N7" s="82"/>
      <c r="O7" s="82"/>
      <c r="P7" s="82"/>
      <c r="Q7" s="82"/>
    </row>
    <row r="8" spans="1:17">
      <c r="A8" s="136" t="s">
        <v>245</v>
      </c>
      <c r="B8" s="138" t="s">
        <v>278</v>
      </c>
      <c r="C8" s="138"/>
      <c r="D8" s="138"/>
      <c r="E8" s="138"/>
      <c r="F8" s="138"/>
      <c r="G8" s="138"/>
      <c r="H8" s="138"/>
      <c r="I8" s="138"/>
      <c r="J8" s="138"/>
      <c r="K8" s="138"/>
      <c r="L8" s="82"/>
      <c r="M8" s="82"/>
      <c r="N8" s="82"/>
      <c r="O8" s="82"/>
      <c r="P8" s="82"/>
      <c r="Q8" s="82"/>
    </row>
    <row r="9" spans="1:17" ht="30.95" customHeight="1">
      <c r="A9" s="136"/>
      <c r="B9" s="73">
        <v>1</v>
      </c>
      <c r="C9" s="73">
        <v>2</v>
      </c>
      <c r="D9" s="73">
        <v>3</v>
      </c>
      <c r="E9" s="73">
        <v>4</v>
      </c>
      <c r="F9" s="73">
        <v>5</v>
      </c>
      <c r="G9" s="76">
        <v>6</v>
      </c>
      <c r="H9" s="76">
        <v>7</v>
      </c>
      <c r="I9" s="76">
        <v>8</v>
      </c>
      <c r="J9" s="76">
        <v>9</v>
      </c>
      <c r="K9" s="76">
        <v>10</v>
      </c>
      <c r="L9" s="82"/>
      <c r="M9" s="82"/>
      <c r="N9" s="82"/>
      <c r="O9" s="82"/>
      <c r="P9" s="82"/>
      <c r="Q9" s="82"/>
    </row>
    <row r="10" spans="1:17" ht="45">
      <c r="A10" s="75" t="s">
        <v>252</v>
      </c>
      <c r="B10" s="78">
        <v>32</v>
      </c>
      <c r="C10" s="78">
        <v>33</v>
      </c>
      <c r="D10" s="78">
        <v>32</v>
      </c>
      <c r="E10" s="78">
        <v>32</v>
      </c>
      <c r="F10" s="78">
        <v>32</v>
      </c>
      <c r="G10" s="78">
        <v>32</v>
      </c>
      <c r="H10" s="78" t="s">
        <v>303</v>
      </c>
      <c r="I10" s="78">
        <v>32</v>
      </c>
      <c r="J10" s="78"/>
      <c r="K10" s="78"/>
      <c r="L10" s="82"/>
      <c r="M10" s="82"/>
      <c r="N10" s="82"/>
      <c r="O10" s="82"/>
      <c r="P10" s="82"/>
      <c r="Q10" s="82"/>
    </row>
    <row r="11" spans="1:17" ht="30" customHeight="1">
      <c r="A11" s="75" t="s">
        <v>272</v>
      </c>
      <c r="B11" s="78" t="s">
        <v>302</v>
      </c>
      <c r="C11" s="78" t="s">
        <v>302</v>
      </c>
      <c r="D11" s="78" t="s">
        <v>302</v>
      </c>
      <c r="E11" s="78" t="s">
        <v>302</v>
      </c>
      <c r="F11" s="78" t="s">
        <v>302</v>
      </c>
      <c r="G11" s="78" t="s">
        <v>302</v>
      </c>
      <c r="H11" s="78" t="s">
        <v>302</v>
      </c>
      <c r="I11" s="78" t="s">
        <v>302</v>
      </c>
      <c r="J11" s="78"/>
      <c r="K11" s="78"/>
      <c r="L11" s="82"/>
      <c r="M11" s="82"/>
      <c r="N11" s="82"/>
      <c r="O11" s="82"/>
      <c r="P11" s="82"/>
      <c r="Q11" s="82"/>
    </row>
    <row r="12" spans="1:17">
      <c r="A12" s="75" t="s">
        <v>294</v>
      </c>
      <c r="B12" s="78"/>
      <c r="C12" s="78"/>
      <c r="D12" s="78"/>
      <c r="E12" s="78"/>
      <c r="F12" s="78"/>
      <c r="G12" s="78"/>
      <c r="H12" s="78"/>
      <c r="I12" s="78"/>
      <c r="J12" s="78"/>
      <c r="K12" s="78"/>
      <c r="L12" s="82"/>
      <c r="M12" s="82"/>
      <c r="N12" s="82"/>
      <c r="O12" s="82"/>
      <c r="P12" s="82"/>
      <c r="Q12" s="82"/>
    </row>
    <row r="13" spans="1:17">
      <c r="A13" s="135"/>
      <c r="B13" s="135"/>
      <c r="C13" s="135"/>
      <c r="D13" s="135"/>
      <c r="E13" s="135"/>
      <c r="F13" s="135"/>
      <c r="G13" s="135"/>
      <c r="H13" s="135"/>
      <c r="I13" s="135"/>
      <c r="J13" s="135"/>
      <c r="K13" s="135"/>
      <c r="L13" s="82"/>
      <c r="M13" s="82"/>
      <c r="N13" s="82"/>
      <c r="O13" s="82"/>
      <c r="P13" s="82"/>
      <c r="Q13" s="82"/>
    </row>
    <row r="14" spans="1:17" ht="30" customHeight="1">
      <c r="A14" s="136" t="s">
        <v>274</v>
      </c>
      <c r="B14" s="136" t="s">
        <v>279</v>
      </c>
      <c r="C14" s="136"/>
      <c r="D14" s="136"/>
      <c r="E14" s="136"/>
      <c r="F14" s="136"/>
      <c r="G14" s="136"/>
      <c r="H14" s="136"/>
      <c r="I14" s="136"/>
      <c r="J14" s="136"/>
      <c r="K14" s="136"/>
      <c r="L14" s="82"/>
      <c r="M14" s="82"/>
      <c r="N14" s="82"/>
      <c r="O14" s="82"/>
      <c r="P14" s="82"/>
      <c r="Q14" s="82"/>
    </row>
    <row r="15" spans="1:17" ht="30" customHeight="1">
      <c r="A15" s="136"/>
      <c r="B15" s="73">
        <v>1</v>
      </c>
      <c r="C15" s="73">
        <v>2</v>
      </c>
      <c r="D15" s="73">
        <v>3</v>
      </c>
      <c r="E15" s="73">
        <v>4</v>
      </c>
      <c r="F15" s="73">
        <v>5</v>
      </c>
      <c r="G15" s="76">
        <v>6</v>
      </c>
      <c r="H15" s="76">
        <v>7</v>
      </c>
      <c r="I15" s="76">
        <v>8</v>
      </c>
      <c r="J15" s="76">
        <v>9</v>
      </c>
      <c r="K15" s="76">
        <v>10</v>
      </c>
      <c r="L15" s="82"/>
      <c r="M15" s="82"/>
      <c r="N15" s="82"/>
      <c r="O15" s="82"/>
      <c r="P15" s="82"/>
      <c r="Q15" s="82"/>
    </row>
    <row r="16" spans="1:17">
      <c r="A16" s="105" t="str">
        <f>'Curriculum Analysis BS'!A15</f>
        <v>Synthesis level in one area</v>
      </c>
      <c r="B16" s="78" t="s">
        <v>299</v>
      </c>
      <c r="C16" s="78" t="s">
        <v>299</v>
      </c>
      <c r="D16" s="78" t="s">
        <v>299</v>
      </c>
      <c r="E16" s="78" t="s">
        <v>299</v>
      </c>
      <c r="F16" s="78" t="s">
        <v>299</v>
      </c>
      <c r="G16" s="78" t="s">
        <v>299</v>
      </c>
      <c r="H16" s="78" t="s">
        <v>299</v>
      </c>
      <c r="I16" s="78" t="s">
        <v>299</v>
      </c>
      <c r="J16" s="78"/>
      <c r="K16" s="78"/>
      <c r="L16" s="82"/>
      <c r="M16" s="82"/>
      <c r="N16" s="82"/>
      <c r="O16" s="82"/>
      <c r="P16" s="82"/>
      <c r="Q16" s="82"/>
    </row>
    <row r="17" spans="1:17">
      <c r="A17" s="105" t="str">
        <f>'Curriculum Analysis BS'!A16</f>
        <v>Application level in a second area</v>
      </c>
      <c r="B17" s="78" t="s">
        <v>299</v>
      </c>
      <c r="C17" s="78" t="s">
        <v>299</v>
      </c>
      <c r="D17" s="78" t="s">
        <v>299</v>
      </c>
      <c r="E17" s="78" t="s">
        <v>299</v>
      </c>
      <c r="F17" s="78" t="s">
        <v>299</v>
      </c>
      <c r="G17" s="78" t="s">
        <v>299</v>
      </c>
      <c r="H17" s="78" t="s">
        <v>299</v>
      </c>
      <c r="I17" s="78" t="s">
        <v>299</v>
      </c>
      <c r="J17" s="78"/>
      <c r="K17" s="78"/>
      <c r="L17" s="82"/>
      <c r="M17" s="82"/>
      <c r="N17" s="82"/>
      <c r="O17" s="82"/>
      <c r="P17" s="82"/>
      <c r="Q17" s="82"/>
    </row>
    <row r="18" spans="1:17">
      <c r="A18" s="105" t="str">
        <f>'Curriculum Analysis BS'!A17</f>
        <v>Comprehension in two areas</v>
      </c>
      <c r="B18" s="78" t="s">
        <v>299</v>
      </c>
      <c r="C18" s="78" t="s">
        <v>299</v>
      </c>
      <c r="D18" s="78" t="s">
        <v>299</v>
      </c>
      <c r="E18" s="78" t="s">
        <v>299</v>
      </c>
      <c r="F18" s="78" t="s">
        <v>299</v>
      </c>
      <c r="G18" s="78" t="s">
        <v>299</v>
      </c>
      <c r="H18" s="78" t="s">
        <v>299</v>
      </c>
      <c r="I18" s="78" t="s">
        <v>299</v>
      </c>
      <c r="J18" s="78"/>
      <c r="K18" s="78"/>
      <c r="L18" s="82"/>
      <c r="M18" s="82"/>
      <c r="N18" s="82"/>
      <c r="O18" s="82"/>
      <c r="P18" s="82"/>
      <c r="Q18" s="82"/>
    </row>
    <row r="19" spans="1:17" ht="30">
      <c r="A19" s="105" t="str">
        <f>'Curriculum Analysis BS'!A18</f>
        <v>General Criteria shall support these four areas</v>
      </c>
      <c r="B19" s="78" t="s">
        <v>299</v>
      </c>
      <c r="C19" s="78" t="s">
        <v>299</v>
      </c>
      <c r="D19" s="78" t="s">
        <v>299</v>
      </c>
      <c r="E19" s="78" t="s">
        <v>299</v>
      </c>
      <c r="F19" s="78" t="s">
        <v>299</v>
      </c>
      <c r="G19" s="78" t="s">
        <v>299</v>
      </c>
      <c r="H19" s="78" t="s">
        <v>299</v>
      </c>
      <c r="I19" s="78" t="s">
        <v>299</v>
      </c>
      <c r="J19" s="78"/>
      <c r="K19" s="78"/>
      <c r="L19" s="82"/>
      <c r="M19" s="82"/>
      <c r="N19" s="82"/>
      <c r="O19" s="82"/>
      <c r="P19" s="82"/>
      <c r="Q19" s="82"/>
    </row>
    <row r="20" spans="1:17">
      <c r="A20" s="105" t="str">
        <f>'Curriculum Analysis BS'!A19</f>
        <v>Discuss architecture</v>
      </c>
      <c r="B20" s="78" t="s">
        <v>299</v>
      </c>
      <c r="C20" s="78" t="s">
        <v>299</v>
      </c>
      <c r="D20" s="78" t="s">
        <v>299</v>
      </c>
      <c r="E20" s="78" t="s">
        <v>299</v>
      </c>
      <c r="F20" s="78" t="s">
        <v>299</v>
      </c>
      <c r="G20" s="78" t="s">
        <v>299</v>
      </c>
      <c r="H20" s="78" t="s">
        <v>299</v>
      </c>
      <c r="I20" s="78" t="s">
        <v>299</v>
      </c>
      <c r="J20" s="78"/>
      <c r="K20" s="78"/>
      <c r="L20" s="82"/>
      <c r="M20" s="82"/>
      <c r="N20" s="82"/>
      <c r="O20" s="82"/>
      <c r="P20" s="82"/>
      <c r="Q20" s="82"/>
    </row>
    <row r="21" spans="1:17" ht="90">
      <c r="A21" s="105" t="str">
        <f>'Curriculum Analysis BS'!A20</f>
        <v>Design Level: systems and processes, works in overall architectural design, communication  with team members, computer-based technology</v>
      </c>
      <c r="B21" s="78" t="s">
        <v>299</v>
      </c>
      <c r="C21" s="78" t="s">
        <v>299</v>
      </c>
      <c r="D21" s="78" t="s">
        <v>299</v>
      </c>
      <c r="E21" s="78" t="s">
        <v>299</v>
      </c>
      <c r="F21" s="78" t="s">
        <v>299</v>
      </c>
      <c r="G21" s="78" t="s">
        <v>299</v>
      </c>
      <c r="H21" s="78" t="s">
        <v>299</v>
      </c>
      <c r="I21" s="78" t="s">
        <v>299</v>
      </c>
      <c r="J21" s="78"/>
      <c r="K21" s="78"/>
      <c r="L21" s="82"/>
      <c r="M21" s="82"/>
      <c r="N21" s="82"/>
      <c r="O21" s="82"/>
      <c r="P21" s="82"/>
      <c r="Q21" s="82"/>
    </row>
    <row r="22" spans="1:17">
      <c r="A22" s="105" t="str">
        <f>'Curriculum Analysis BS'!A21</f>
        <v>works in overall architecture</v>
      </c>
      <c r="B22" s="78" t="s">
        <v>299</v>
      </c>
      <c r="C22" s="78" t="s">
        <v>299</v>
      </c>
      <c r="D22" s="78" t="s">
        <v>299</v>
      </c>
      <c r="E22" s="78" t="s">
        <v>299</v>
      </c>
      <c r="F22" s="78" t="s">
        <v>299</v>
      </c>
      <c r="G22" s="78" t="s">
        <v>299</v>
      </c>
      <c r="H22" s="78" t="s">
        <v>299</v>
      </c>
      <c r="I22" s="78" t="s">
        <v>299</v>
      </c>
      <c r="J22" s="78"/>
      <c r="K22" s="78"/>
      <c r="L22" s="82"/>
      <c r="M22" s="82"/>
      <c r="N22" s="82"/>
      <c r="O22" s="82"/>
      <c r="P22" s="82"/>
      <c r="Q22" s="82"/>
    </row>
    <row r="23" spans="1:17" ht="30">
      <c r="A23" s="105" t="str">
        <f>'Curriculum Analysis BS'!A22</f>
        <v>communication with team members</v>
      </c>
      <c r="B23" s="78" t="s">
        <v>299</v>
      </c>
      <c r="C23" s="78" t="s">
        <v>299</v>
      </c>
      <c r="D23" s="78" t="s">
        <v>299</v>
      </c>
      <c r="E23" s="78" t="s">
        <v>299</v>
      </c>
      <c r="F23" s="78" t="s">
        <v>299</v>
      </c>
      <c r="G23" s="78" t="s">
        <v>299</v>
      </c>
      <c r="H23" s="78" t="s">
        <v>299</v>
      </c>
      <c r="I23" s="78" t="s">
        <v>299</v>
      </c>
      <c r="J23" s="78"/>
      <c r="K23" s="78"/>
      <c r="L23" s="82"/>
      <c r="M23" s="82"/>
      <c r="N23" s="82"/>
      <c r="O23" s="82"/>
      <c r="P23" s="82"/>
      <c r="Q23" s="82"/>
    </row>
    <row r="24" spans="1:17">
      <c r="A24" s="105" t="str">
        <f>'Curriculum Analysis BS'!A23</f>
        <v>computer-based technology</v>
      </c>
      <c r="B24" s="78" t="s">
        <v>299</v>
      </c>
      <c r="C24" s="78" t="s">
        <v>299</v>
      </c>
      <c r="D24" s="78" t="s">
        <v>299</v>
      </c>
      <c r="E24" s="78" t="s">
        <v>299</v>
      </c>
      <c r="F24" s="78" t="s">
        <v>299</v>
      </c>
      <c r="G24" s="78" t="s">
        <v>299</v>
      </c>
      <c r="H24" s="78" t="s">
        <v>299</v>
      </c>
      <c r="I24" s="78" t="s">
        <v>299</v>
      </c>
      <c r="J24" s="78"/>
      <c r="K24" s="78"/>
      <c r="L24" s="82"/>
      <c r="M24" s="82"/>
      <c r="N24" s="82"/>
      <c r="O24" s="82"/>
      <c r="P24" s="82"/>
      <c r="Q24" s="82"/>
    </row>
    <row r="25" spans="1:17" ht="45">
      <c r="A25" s="118" t="s">
        <v>396</v>
      </c>
      <c r="B25" s="78"/>
      <c r="C25" s="78"/>
      <c r="D25" s="78"/>
      <c r="E25" s="78"/>
      <c r="F25" s="78"/>
      <c r="G25" s="78"/>
      <c r="H25" s="78"/>
      <c r="I25" s="78"/>
      <c r="J25" s="78"/>
      <c r="K25" s="78"/>
      <c r="L25" s="82"/>
      <c r="M25" s="82"/>
      <c r="N25" s="82"/>
      <c r="O25" s="82"/>
      <c r="P25" s="82"/>
      <c r="Q25" s="82"/>
    </row>
    <row r="26" spans="1:17">
      <c r="A26" s="105">
        <f>'Curriculum Analysis BS'!A25</f>
        <v>0</v>
      </c>
      <c r="B26" s="78"/>
      <c r="C26" s="78"/>
      <c r="D26" s="78"/>
      <c r="E26" s="78"/>
      <c r="F26" s="78"/>
      <c r="G26" s="78"/>
      <c r="H26" s="78"/>
      <c r="I26" s="78"/>
      <c r="J26" s="78"/>
      <c r="K26" s="78"/>
      <c r="L26" s="82"/>
      <c r="M26" s="82"/>
      <c r="N26" s="82"/>
      <c r="O26" s="82"/>
      <c r="P26" s="82"/>
      <c r="Q26" s="82"/>
    </row>
    <row r="27" spans="1:17">
      <c r="A27" s="82"/>
      <c r="B27" s="82"/>
      <c r="C27" s="82"/>
      <c r="D27" s="82"/>
      <c r="E27" s="82"/>
      <c r="F27" s="82"/>
      <c r="G27" s="82"/>
      <c r="H27" s="82"/>
      <c r="I27" s="82"/>
      <c r="J27" s="82"/>
      <c r="K27" s="82"/>
      <c r="L27" s="82"/>
      <c r="M27" s="82"/>
      <c r="N27" s="82"/>
      <c r="O27" s="82"/>
      <c r="P27" s="82"/>
      <c r="Q27" s="82"/>
    </row>
    <row r="28" spans="1:17">
      <c r="A28" s="82"/>
      <c r="B28" s="82"/>
      <c r="C28" s="82"/>
      <c r="D28" s="82"/>
      <c r="E28" s="82"/>
      <c r="F28" s="82"/>
      <c r="G28" s="82"/>
      <c r="H28" s="82"/>
      <c r="I28" s="82"/>
      <c r="J28" s="82"/>
      <c r="K28" s="82"/>
      <c r="L28" s="82"/>
      <c r="M28" s="82"/>
      <c r="N28" s="82"/>
      <c r="O28" s="82"/>
      <c r="P28" s="82"/>
      <c r="Q28" s="82"/>
    </row>
    <row r="29" spans="1:17">
      <c r="A29" s="82"/>
      <c r="B29" s="82"/>
      <c r="C29" s="82"/>
      <c r="D29" s="82"/>
      <c r="E29" s="82"/>
      <c r="F29" s="82"/>
      <c r="G29" s="82"/>
      <c r="H29" s="82"/>
      <c r="I29" s="82"/>
      <c r="J29" s="82"/>
      <c r="K29" s="82"/>
      <c r="L29" s="82"/>
      <c r="M29" s="82"/>
      <c r="N29" s="82"/>
      <c r="O29" s="82"/>
      <c r="P29" s="82"/>
      <c r="Q29" s="82"/>
    </row>
    <row r="30" spans="1:17">
      <c r="A30" s="82"/>
      <c r="B30" s="82"/>
      <c r="C30" s="82"/>
      <c r="D30" s="82"/>
      <c r="E30" s="82"/>
      <c r="F30" s="82"/>
      <c r="G30" s="82"/>
      <c r="H30" s="82"/>
      <c r="I30" s="82"/>
      <c r="J30" s="82"/>
      <c r="K30" s="82"/>
      <c r="L30" s="82"/>
      <c r="M30" s="82"/>
      <c r="N30" s="82"/>
      <c r="O30" s="82"/>
      <c r="P30" s="82"/>
      <c r="Q30" s="82"/>
    </row>
    <row r="31" spans="1:17">
      <c r="A31" s="82"/>
      <c r="B31" s="82"/>
      <c r="C31" s="82"/>
      <c r="D31" s="82"/>
      <c r="E31" s="82"/>
      <c r="F31" s="82"/>
      <c r="G31" s="82"/>
      <c r="H31" s="82"/>
      <c r="I31" s="82"/>
      <c r="J31" s="82"/>
      <c r="K31" s="82"/>
      <c r="L31" s="82"/>
      <c r="M31" s="82"/>
      <c r="N31" s="82"/>
      <c r="O31" s="82"/>
      <c r="P31" s="82"/>
      <c r="Q31" s="82"/>
    </row>
    <row r="32" spans="1:17">
      <c r="A32" s="82"/>
      <c r="B32" s="82"/>
      <c r="C32" s="82"/>
      <c r="D32" s="82"/>
      <c r="E32" s="82"/>
      <c r="F32" s="82"/>
      <c r="G32" s="82"/>
      <c r="H32" s="82"/>
      <c r="I32" s="82"/>
      <c r="J32" s="82"/>
      <c r="K32" s="82"/>
      <c r="L32" s="82"/>
      <c r="M32" s="82"/>
      <c r="N32" s="82"/>
      <c r="O32" s="82"/>
      <c r="P32" s="82"/>
      <c r="Q32" s="82"/>
    </row>
    <row r="33" spans="1:17">
      <c r="A33" s="82"/>
      <c r="B33" s="82"/>
      <c r="C33" s="82"/>
      <c r="D33" s="82"/>
      <c r="E33" s="82"/>
      <c r="F33" s="82"/>
      <c r="G33" s="82"/>
      <c r="H33" s="82"/>
      <c r="I33" s="82"/>
      <c r="J33" s="82"/>
      <c r="K33" s="82"/>
      <c r="L33" s="82"/>
      <c r="M33" s="82"/>
      <c r="N33" s="82"/>
      <c r="O33" s="82"/>
      <c r="P33" s="82"/>
      <c r="Q33" s="82"/>
    </row>
    <row r="34" spans="1:17">
      <c r="A34" s="82"/>
      <c r="B34" s="82"/>
      <c r="C34" s="82"/>
      <c r="D34" s="82"/>
      <c r="E34" s="82"/>
      <c r="F34" s="82"/>
      <c r="G34" s="82"/>
      <c r="H34" s="82"/>
      <c r="I34" s="82"/>
      <c r="J34" s="82"/>
      <c r="K34" s="82"/>
      <c r="L34" s="82"/>
      <c r="M34" s="82"/>
      <c r="N34" s="82"/>
      <c r="O34" s="82"/>
      <c r="P34" s="82"/>
      <c r="Q34" s="82"/>
    </row>
    <row r="35" spans="1:17">
      <c r="A35" s="82"/>
      <c r="B35" s="82"/>
      <c r="C35" s="82"/>
      <c r="D35" s="82"/>
      <c r="E35" s="82"/>
      <c r="F35" s="82"/>
      <c r="G35" s="82"/>
      <c r="H35" s="82"/>
      <c r="I35" s="82"/>
      <c r="J35" s="82"/>
      <c r="K35" s="82"/>
      <c r="L35" s="82"/>
      <c r="M35" s="82"/>
      <c r="N35" s="82"/>
      <c r="O35" s="82"/>
      <c r="P35" s="82"/>
      <c r="Q35" s="82"/>
    </row>
    <row r="36" spans="1:17">
      <c r="A36" s="82"/>
      <c r="B36" s="82"/>
      <c r="C36" s="82"/>
      <c r="D36" s="82"/>
      <c r="E36" s="82"/>
      <c r="F36" s="82"/>
      <c r="G36" s="82"/>
      <c r="H36" s="82"/>
      <c r="I36" s="82"/>
      <c r="J36" s="82"/>
      <c r="K36" s="82"/>
      <c r="L36" s="82"/>
      <c r="M36" s="82"/>
      <c r="N36" s="82"/>
      <c r="O36" s="82"/>
      <c r="P36" s="82"/>
      <c r="Q36" s="82"/>
    </row>
    <row r="37" spans="1:17">
      <c r="A37" s="82"/>
      <c r="B37" s="82"/>
      <c r="C37" s="82"/>
      <c r="D37" s="82"/>
      <c r="E37" s="82"/>
      <c r="F37" s="82"/>
      <c r="G37" s="82"/>
      <c r="H37" s="82"/>
      <c r="I37" s="82"/>
      <c r="J37" s="82"/>
      <c r="K37" s="82"/>
      <c r="L37" s="82"/>
      <c r="M37" s="82"/>
      <c r="N37" s="82"/>
      <c r="O37" s="82"/>
      <c r="P37" s="82"/>
      <c r="Q37" s="82"/>
    </row>
    <row r="38" spans="1:17">
      <c r="A38" s="82"/>
      <c r="B38" s="82"/>
      <c r="C38" s="82"/>
      <c r="D38" s="82"/>
      <c r="E38" s="82"/>
      <c r="F38" s="82"/>
      <c r="G38" s="82"/>
      <c r="H38" s="82"/>
      <c r="I38" s="82"/>
      <c r="J38" s="82"/>
      <c r="K38" s="82"/>
      <c r="L38" s="82"/>
      <c r="M38" s="82"/>
      <c r="N38" s="82"/>
      <c r="O38" s="82"/>
      <c r="P38" s="82"/>
      <c r="Q38" s="82"/>
    </row>
    <row r="39" spans="1:17">
      <c r="A39" s="82"/>
      <c r="B39" s="82"/>
      <c r="C39" s="82"/>
      <c r="D39" s="82"/>
      <c r="E39" s="82"/>
      <c r="F39" s="82"/>
      <c r="G39" s="82"/>
      <c r="H39" s="82"/>
      <c r="I39" s="82"/>
      <c r="J39" s="82"/>
      <c r="K39" s="82"/>
      <c r="L39" s="82"/>
      <c r="M39" s="82"/>
      <c r="N39" s="82"/>
      <c r="O39" s="82"/>
      <c r="P39" s="82"/>
      <c r="Q39" s="82"/>
    </row>
    <row r="40" spans="1:17">
      <c r="A40" s="82"/>
      <c r="B40" s="82"/>
      <c r="C40" s="82"/>
      <c r="D40" s="82"/>
      <c r="E40" s="82"/>
      <c r="F40" s="82"/>
      <c r="G40" s="82"/>
      <c r="H40" s="82"/>
      <c r="I40" s="82"/>
      <c r="J40" s="82"/>
      <c r="K40" s="82"/>
      <c r="L40" s="82"/>
      <c r="M40" s="82"/>
      <c r="N40" s="82"/>
      <c r="O40" s="82"/>
      <c r="P40" s="82"/>
      <c r="Q40" s="82"/>
    </row>
    <row r="41" spans="1:17">
      <c r="A41" s="82"/>
      <c r="B41" s="82"/>
      <c r="C41" s="82"/>
      <c r="D41" s="82"/>
      <c r="E41" s="82"/>
      <c r="F41" s="82"/>
      <c r="G41" s="82"/>
      <c r="H41" s="82"/>
      <c r="I41" s="82"/>
      <c r="J41" s="82"/>
      <c r="K41" s="82"/>
      <c r="L41" s="82"/>
      <c r="M41" s="82"/>
      <c r="N41" s="82"/>
      <c r="O41" s="82"/>
      <c r="P41" s="82"/>
      <c r="Q41" s="82"/>
    </row>
    <row r="42" spans="1:17">
      <c r="A42" s="82"/>
      <c r="B42" s="82"/>
      <c r="C42" s="82"/>
      <c r="D42" s="82"/>
      <c r="E42" s="82"/>
      <c r="F42" s="82"/>
      <c r="G42" s="82"/>
      <c r="H42" s="82"/>
      <c r="I42" s="82"/>
      <c r="J42" s="82"/>
      <c r="K42" s="82"/>
      <c r="L42" s="82"/>
      <c r="M42" s="82"/>
      <c r="N42" s="82"/>
      <c r="O42" s="82"/>
      <c r="P42" s="82"/>
      <c r="Q42" s="82"/>
    </row>
    <row r="43" spans="1:17">
      <c r="A43" s="82"/>
      <c r="B43" s="82"/>
      <c r="C43" s="82"/>
      <c r="D43" s="82"/>
      <c r="E43" s="82"/>
      <c r="F43" s="82"/>
      <c r="G43" s="82"/>
      <c r="H43" s="82"/>
      <c r="I43" s="82"/>
      <c r="J43" s="82"/>
      <c r="K43" s="82"/>
      <c r="L43" s="82"/>
      <c r="M43" s="82"/>
      <c r="N43" s="82"/>
      <c r="O43" s="82"/>
      <c r="P43" s="82"/>
      <c r="Q43" s="82"/>
    </row>
    <row r="44" spans="1:17">
      <c r="A44" s="82"/>
      <c r="B44" s="82"/>
      <c r="C44" s="82"/>
      <c r="D44" s="82"/>
      <c r="E44" s="82"/>
      <c r="F44" s="82"/>
      <c r="G44" s="82"/>
      <c r="H44" s="82"/>
      <c r="I44" s="82"/>
      <c r="J44" s="82"/>
      <c r="K44" s="82"/>
      <c r="L44" s="82"/>
      <c r="M44" s="82"/>
      <c r="N44" s="82"/>
      <c r="O44" s="82"/>
      <c r="P44" s="82"/>
      <c r="Q44" s="82"/>
    </row>
    <row r="45" spans="1:17">
      <c r="A45" s="82"/>
      <c r="B45" s="82"/>
      <c r="C45" s="82"/>
      <c r="D45" s="82"/>
      <c r="E45" s="82"/>
      <c r="F45" s="82"/>
      <c r="G45" s="82"/>
      <c r="H45" s="82"/>
      <c r="I45" s="82"/>
      <c r="J45" s="82"/>
      <c r="K45" s="82"/>
      <c r="L45" s="82"/>
      <c r="M45" s="82"/>
      <c r="N45" s="82"/>
      <c r="O45" s="82"/>
      <c r="P45" s="82"/>
      <c r="Q45" s="82"/>
    </row>
    <row r="46" spans="1:17">
      <c r="A46" s="82"/>
      <c r="B46" s="82"/>
      <c r="C46" s="82"/>
      <c r="D46" s="82"/>
      <c r="E46" s="82"/>
      <c r="F46" s="82"/>
      <c r="G46" s="82"/>
      <c r="H46" s="82"/>
      <c r="I46" s="82"/>
      <c r="J46" s="82"/>
      <c r="K46" s="82"/>
      <c r="L46" s="82"/>
      <c r="M46" s="82"/>
      <c r="N46" s="82"/>
      <c r="O46" s="82"/>
      <c r="P46" s="82"/>
      <c r="Q46" s="82"/>
    </row>
  </sheetData>
  <mergeCells count="10">
    <mergeCell ref="A14:A15"/>
    <mergeCell ref="B14:K14"/>
    <mergeCell ref="A6:C6"/>
    <mergeCell ref="A3:K3"/>
    <mergeCell ref="A5:K5"/>
    <mergeCell ref="A7:K7"/>
    <mergeCell ref="D6:K6"/>
    <mergeCell ref="A13:K13"/>
    <mergeCell ref="A8:A9"/>
    <mergeCell ref="B8:K8"/>
  </mergeCells>
  <conditionalFormatting sqref="B10">
    <cfRule type="expression" dxfId="104" priority="72">
      <formula>B10&lt;30</formula>
    </cfRule>
  </conditionalFormatting>
  <conditionalFormatting sqref="B10">
    <cfRule type="containsBlanks" dxfId="103" priority="71">
      <formula>LEN(TRIM(B10))=0</formula>
    </cfRule>
  </conditionalFormatting>
  <conditionalFormatting sqref="C10">
    <cfRule type="expression" dxfId="102" priority="70">
      <formula>C10&lt;30</formula>
    </cfRule>
  </conditionalFormatting>
  <conditionalFormatting sqref="C10">
    <cfRule type="containsBlanks" dxfId="101" priority="69">
      <formula>LEN(TRIM(C10))=0</formula>
    </cfRule>
  </conditionalFormatting>
  <conditionalFormatting sqref="D10">
    <cfRule type="expression" dxfId="100" priority="68">
      <formula>D10&lt;30</formula>
    </cfRule>
  </conditionalFormatting>
  <conditionalFormatting sqref="D10">
    <cfRule type="containsBlanks" dxfId="99" priority="67">
      <formula>LEN(TRIM(D10))=0</formula>
    </cfRule>
  </conditionalFormatting>
  <conditionalFormatting sqref="E10">
    <cfRule type="expression" dxfId="98" priority="66">
      <formula>E10&lt;30</formula>
    </cfRule>
  </conditionalFormatting>
  <conditionalFormatting sqref="E10">
    <cfRule type="containsBlanks" dxfId="97" priority="65">
      <formula>LEN(TRIM(E10))=0</formula>
    </cfRule>
  </conditionalFormatting>
  <conditionalFormatting sqref="F10">
    <cfRule type="expression" dxfId="96" priority="64">
      <formula>F10&lt;30</formula>
    </cfRule>
  </conditionalFormatting>
  <conditionalFormatting sqref="F10">
    <cfRule type="containsBlanks" dxfId="95" priority="63">
      <formula>LEN(TRIM(F10))=0</formula>
    </cfRule>
  </conditionalFormatting>
  <conditionalFormatting sqref="G10">
    <cfRule type="expression" dxfId="94" priority="62">
      <formula>G10&lt;30</formula>
    </cfRule>
  </conditionalFormatting>
  <conditionalFormatting sqref="G10">
    <cfRule type="containsBlanks" dxfId="93" priority="61">
      <formula>LEN(TRIM(G10))=0</formula>
    </cfRule>
  </conditionalFormatting>
  <conditionalFormatting sqref="H10">
    <cfRule type="expression" dxfId="92" priority="60">
      <formula>H10&lt;30</formula>
    </cfRule>
  </conditionalFormatting>
  <conditionalFormatting sqref="H10">
    <cfRule type="containsBlanks" dxfId="91" priority="59">
      <formula>LEN(TRIM(H10))=0</formula>
    </cfRule>
  </conditionalFormatting>
  <conditionalFormatting sqref="I10">
    <cfRule type="expression" dxfId="90" priority="58">
      <formula>I10&lt;30</formula>
    </cfRule>
  </conditionalFormatting>
  <conditionalFormatting sqref="I10">
    <cfRule type="containsBlanks" dxfId="89" priority="57">
      <formula>LEN(TRIM(I10))=0</formula>
    </cfRule>
  </conditionalFormatting>
  <conditionalFormatting sqref="J10">
    <cfRule type="expression" dxfId="88" priority="56">
      <formula>J10&lt;30</formula>
    </cfRule>
  </conditionalFormatting>
  <conditionalFormatting sqref="J10">
    <cfRule type="containsBlanks" dxfId="87" priority="55">
      <formula>LEN(TRIM(J10))=0</formula>
    </cfRule>
  </conditionalFormatting>
  <conditionalFormatting sqref="K10">
    <cfRule type="expression" dxfId="86" priority="54">
      <formula>K10&lt;30</formula>
    </cfRule>
  </conditionalFormatting>
  <conditionalFormatting sqref="K10">
    <cfRule type="containsBlanks" dxfId="85" priority="53">
      <formula>LEN(TRIM(K10))=0</formula>
    </cfRule>
  </conditionalFormatting>
  <conditionalFormatting sqref="B11">
    <cfRule type="expression" dxfId="84" priority="52">
      <formula>B11&lt;45</formula>
    </cfRule>
  </conditionalFormatting>
  <conditionalFormatting sqref="B11">
    <cfRule type="containsBlanks" dxfId="83" priority="51">
      <formula>LEN(TRIM(B11))=0</formula>
    </cfRule>
  </conditionalFormatting>
  <conditionalFormatting sqref="C11">
    <cfRule type="expression" dxfId="82" priority="50">
      <formula>C11&lt;45</formula>
    </cfRule>
  </conditionalFormatting>
  <conditionalFormatting sqref="C11">
    <cfRule type="containsBlanks" dxfId="81" priority="49">
      <formula>LEN(TRIM(C11))=0</formula>
    </cfRule>
  </conditionalFormatting>
  <conditionalFormatting sqref="D11">
    <cfRule type="expression" dxfId="80" priority="48">
      <formula>D11&lt;45</formula>
    </cfRule>
  </conditionalFormatting>
  <conditionalFormatting sqref="D11">
    <cfRule type="containsBlanks" dxfId="79" priority="47">
      <formula>LEN(TRIM(D11))=0</formula>
    </cfRule>
  </conditionalFormatting>
  <conditionalFormatting sqref="E11">
    <cfRule type="expression" dxfId="78" priority="46">
      <formula>E11&lt;45</formula>
    </cfRule>
  </conditionalFormatting>
  <conditionalFormatting sqref="E11">
    <cfRule type="containsBlanks" dxfId="77" priority="45">
      <formula>LEN(TRIM(E11))=0</formula>
    </cfRule>
  </conditionalFormatting>
  <conditionalFormatting sqref="F11">
    <cfRule type="expression" dxfId="76" priority="44">
      <formula>F11&lt;45</formula>
    </cfRule>
  </conditionalFormatting>
  <conditionalFormatting sqref="F11">
    <cfRule type="containsBlanks" dxfId="75" priority="43">
      <formula>LEN(TRIM(F11))=0</formula>
    </cfRule>
  </conditionalFormatting>
  <conditionalFormatting sqref="G11">
    <cfRule type="expression" dxfId="74" priority="42">
      <formula>G11&lt;45</formula>
    </cfRule>
  </conditionalFormatting>
  <conditionalFormatting sqref="G11">
    <cfRule type="containsBlanks" dxfId="73" priority="41">
      <formula>LEN(TRIM(G11))=0</formula>
    </cfRule>
  </conditionalFormatting>
  <conditionalFormatting sqref="H11">
    <cfRule type="expression" dxfId="72" priority="40">
      <formula>H11&lt;45</formula>
    </cfRule>
  </conditionalFormatting>
  <conditionalFormatting sqref="H11">
    <cfRule type="containsBlanks" dxfId="71" priority="39">
      <formula>LEN(TRIM(H11))=0</formula>
    </cfRule>
  </conditionalFormatting>
  <conditionalFormatting sqref="I11">
    <cfRule type="expression" dxfId="70" priority="38">
      <formula>I11&lt;45</formula>
    </cfRule>
  </conditionalFormatting>
  <conditionalFormatting sqref="I11">
    <cfRule type="containsBlanks" dxfId="69" priority="37">
      <formula>LEN(TRIM(I11))=0</formula>
    </cfRule>
  </conditionalFormatting>
  <conditionalFormatting sqref="J11">
    <cfRule type="expression" dxfId="68" priority="36">
      <formula>J11&lt;45</formula>
    </cfRule>
  </conditionalFormatting>
  <conditionalFormatting sqref="J11">
    <cfRule type="containsBlanks" dxfId="67" priority="35">
      <formula>LEN(TRIM(J11))=0</formula>
    </cfRule>
  </conditionalFormatting>
  <conditionalFormatting sqref="K11">
    <cfRule type="expression" dxfId="66" priority="34">
      <formula>K11&lt;45</formula>
    </cfRule>
  </conditionalFormatting>
  <conditionalFormatting sqref="K11">
    <cfRule type="containsBlanks" dxfId="65" priority="33">
      <formula>LEN(TRIM(K11))=0</formula>
    </cfRule>
  </conditionalFormatting>
  <conditionalFormatting sqref="B16:K26">
    <cfRule type="containsText" dxfId="64" priority="32" operator="containsText" text="n">
      <formula>NOT(ISERROR(SEARCH("n",B16)))</formula>
    </cfRule>
  </conditionalFormatting>
  <conditionalFormatting sqref="A16:A26">
    <cfRule type="cellIs" dxfId="63" priority="21" operator="equal">
      <formula>0</formula>
    </cfRule>
  </conditionalFormatting>
  <conditionalFormatting sqref="B12">
    <cfRule type="expression" dxfId="62" priority="20">
      <formula>B12&lt;45</formula>
    </cfRule>
  </conditionalFormatting>
  <conditionalFormatting sqref="B12">
    <cfRule type="containsBlanks" dxfId="61" priority="19">
      <formula>LEN(TRIM(B12))=0</formula>
    </cfRule>
  </conditionalFormatting>
  <conditionalFormatting sqref="C12">
    <cfRule type="expression" dxfId="60" priority="18">
      <formula>C12&lt;45</formula>
    </cfRule>
  </conditionalFormatting>
  <conditionalFormatting sqref="C12">
    <cfRule type="containsBlanks" dxfId="59" priority="17">
      <formula>LEN(TRIM(C12))=0</formula>
    </cfRule>
  </conditionalFormatting>
  <conditionalFormatting sqref="D12">
    <cfRule type="expression" dxfId="58" priority="16">
      <formula>D12&lt;45</formula>
    </cfRule>
  </conditionalFormatting>
  <conditionalFormatting sqref="D12">
    <cfRule type="containsBlanks" dxfId="57" priority="15">
      <formula>LEN(TRIM(D12))=0</formula>
    </cfRule>
  </conditionalFormatting>
  <conditionalFormatting sqref="E12">
    <cfRule type="expression" dxfId="56" priority="14">
      <formula>E12&lt;45</formula>
    </cfRule>
  </conditionalFormatting>
  <conditionalFormatting sqref="E12">
    <cfRule type="containsBlanks" dxfId="55" priority="13">
      <formula>LEN(TRIM(E12))=0</formula>
    </cfRule>
  </conditionalFormatting>
  <conditionalFormatting sqref="F12">
    <cfRule type="expression" dxfId="54" priority="12">
      <formula>F12&lt;45</formula>
    </cfRule>
  </conditionalFormatting>
  <conditionalFormatting sqref="F12">
    <cfRule type="containsBlanks" dxfId="53" priority="11">
      <formula>LEN(TRIM(F12))=0</formula>
    </cfRule>
  </conditionalFormatting>
  <conditionalFormatting sqref="G12">
    <cfRule type="expression" dxfId="52" priority="10">
      <formula>G12&lt;45</formula>
    </cfRule>
  </conditionalFormatting>
  <conditionalFormatting sqref="G12">
    <cfRule type="containsBlanks" dxfId="51" priority="9">
      <formula>LEN(TRIM(G12))=0</formula>
    </cfRule>
  </conditionalFormatting>
  <conditionalFormatting sqref="H12">
    <cfRule type="expression" dxfId="50" priority="8">
      <formula>H12&lt;45</formula>
    </cfRule>
  </conditionalFormatting>
  <conditionalFormatting sqref="H12">
    <cfRule type="containsBlanks" dxfId="49" priority="7">
      <formula>LEN(TRIM(H12))=0</formula>
    </cfRule>
  </conditionalFormatting>
  <conditionalFormatting sqref="I12">
    <cfRule type="expression" dxfId="48" priority="6">
      <formula>I12&lt;45</formula>
    </cfRule>
  </conditionalFormatting>
  <conditionalFormatting sqref="I12">
    <cfRule type="containsBlanks" dxfId="47" priority="5">
      <formula>LEN(TRIM(I12))=0</formula>
    </cfRule>
  </conditionalFormatting>
  <conditionalFormatting sqref="J12">
    <cfRule type="expression" dxfId="46" priority="4">
      <formula>J12&lt;45</formula>
    </cfRule>
  </conditionalFormatting>
  <conditionalFormatting sqref="J12">
    <cfRule type="containsBlanks" dxfId="45" priority="3">
      <formula>LEN(TRIM(J12))=0</formula>
    </cfRule>
  </conditionalFormatting>
  <conditionalFormatting sqref="K12">
    <cfRule type="expression" dxfId="44" priority="2">
      <formula>K12&lt;45</formula>
    </cfRule>
  </conditionalFormatting>
  <conditionalFormatting sqref="K12">
    <cfRule type="containsBlanks" dxfId="43" priority="1">
      <formula>LEN(TRIM(K12))=0</formula>
    </cfRule>
  </conditionalFormatting>
  <dataValidations count="1">
    <dataValidation type="list" allowBlank="1" showInputMessage="1" showErrorMessage="1" sqref="B16:K26" xr:uid="{59FD9A04-6B70-C749-9CC7-127314806107}">
      <formula1>"Yes,No"</formula1>
    </dataValidation>
  </dataValidations>
  <pageMargins left="0.7" right="0.7" top="0.75" bottom="0.75" header="0.3" footer="0.3"/>
  <pageSetup orientation="portrait" r:id="rId1"/>
  <headerFooter>
    <oddFooter>&amp;L&amp;"Calibri,Regular"&amp;K000000&amp;A&amp;C&amp;"Calibri,Regular"&amp;K000000&amp;F&amp;R&amp;"Calibri,Regular"&amp;K000000&amp;P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126D31-6D11-264A-9988-CA53FA84AA36}">
  <sheetPr codeName="Sheet3"/>
  <dimension ref="A1:H55"/>
  <sheetViews>
    <sheetView tabSelected="1" zoomScaleNormal="100" workbookViewId="0">
      <selection activeCell="K26" sqref="K26"/>
    </sheetView>
  </sheetViews>
  <sheetFormatPr defaultColWidth="11.42578125" defaultRowHeight="15"/>
  <cols>
    <col min="1" max="2" width="39.140625" customWidth="1"/>
  </cols>
  <sheetData>
    <row r="1" spans="1:8" ht="23.25">
      <c r="A1" s="68" t="s">
        <v>239</v>
      </c>
      <c r="B1" s="67"/>
      <c r="C1" s="82"/>
      <c r="D1" s="82"/>
      <c r="E1" s="82"/>
      <c r="F1" s="82"/>
      <c r="G1" s="82"/>
      <c r="H1" s="82"/>
    </row>
    <row r="2" spans="1:8" ht="18.75">
      <c r="A2" s="69" t="s">
        <v>240</v>
      </c>
      <c r="B2" s="69"/>
      <c r="C2" s="82"/>
      <c r="D2" s="82"/>
      <c r="E2" s="82"/>
      <c r="F2" s="82"/>
      <c r="G2" s="82"/>
      <c r="H2" s="82"/>
    </row>
    <row r="3" spans="1:8">
      <c r="A3" s="124"/>
      <c r="B3" s="124"/>
      <c r="C3" s="82"/>
      <c r="D3" s="82"/>
      <c r="E3" s="82"/>
      <c r="F3" s="82"/>
      <c r="G3" s="82"/>
      <c r="H3" s="82"/>
    </row>
    <row r="4" spans="1:8">
      <c r="A4" s="70" t="str">
        <f>CONCATENATE("Institution: ",'Review Info'!$B$4)</f>
        <v>Institution: Zuma State University College of Engineering, Architecture &amp; Technology</v>
      </c>
      <c r="B4" s="71" t="str">
        <f>CONCATENATE("Program: ",'Review Info'!$B$2)</f>
        <v>Program: Architectural and Similarly Named Engineering</v>
      </c>
      <c r="C4" s="82"/>
      <c r="D4" s="82"/>
      <c r="E4" s="82"/>
      <c r="F4" s="82"/>
      <c r="G4" s="82"/>
      <c r="H4" s="82"/>
    </row>
    <row r="5" spans="1:8">
      <c r="A5" s="124"/>
      <c r="B5" s="124"/>
      <c r="C5" s="82"/>
      <c r="D5" s="82"/>
      <c r="E5" s="82"/>
      <c r="F5" s="82"/>
      <c r="G5" s="82"/>
      <c r="H5" s="82"/>
    </row>
    <row r="6" spans="1:8" ht="23.25">
      <c r="A6" s="68" t="s">
        <v>241</v>
      </c>
      <c r="B6" s="67"/>
      <c r="C6" s="82"/>
      <c r="D6" s="82"/>
      <c r="E6" s="82"/>
      <c r="F6" s="82"/>
      <c r="G6" s="82"/>
      <c r="H6" s="82"/>
    </row>
    <row r="7" spans="1:8">
      <c r="A7" s="80" t="s">
        <v>243</v>
      </c>
      <c r="B7" s="81" t="s">
        <v>242</v>
      </c>
      <c r="C7" s="82"/>
      <c r="D7" s="82"/>
      <c r="E7" s="82"/>
      <c r="F7" s="82"/>
      <c r="G7" s="82"/>
      <c r="H7" s="82"/>
    </row>
    <row r="8" spans="1:8">
      <c r="A8" s="78" t="s">
        <v>372</v>
      </c>
      <c r="B8" s="78" t="s">
        <v>340</v>
      </c>
      <c r="C8" s="82"/>
      <c r="D8" s="82"/>
      <c r="E8" s="82"/>
      <c r="F8" s="82"/>
      <c r="G8" s="82"/>
      <c r="H8" s="82"/>
    </row>
    <row r="9" spans="1:8">
      <c r="A9" s="78" t="s">
        <v>323</v>
      </c>
      <c r="B9" s="78" t="s">
        <v>341</v>
      </c>
      <c r="C9" s="82"/>
      <c r="D9" s="82"/>
      <c r="E9" s="82"/>
      <c r="F9" s="82"/>
      <c r="G9" s="82"/>
      <c r="H9" s="82"/>
    </row>
    <row r="10" spans="1:8">
      <c r="A10" s="78" t="s">
        <v>373</v>
      </c>
      <c r="B10" s="78" t="s">
        <v>338</v>
      </c>
      <c r="C10" s="82"/>
      <c r="D10" s="82"/>
      <c r="E10" s="82"/>
      <c r="F10" s="82"/>
      <c r="G10" s="82"/>
      <c r="H10" s="82"/>
    </row>
    <row r="11" spans="1:8">
      <c r="A11" s="78"/>
      <c r="B11" s="78"/>
      <c r="C11" s="82"/>
      <c r="D11" s="82"/>
      <c r="E11" s="82"/>
      <c r="F11" s="82"/>
      <c r="G11" s="82"/>
      <c r="H11" s="82"/>
    </row>
    <row r="12" spans="1:8">
      <c r="A12" s="78"/>
      <c r="B12" s="78"/>
      <c r="C12" s="82"/>
      <c r="D12" s="82"/>
      <c r="E12" s="82"/>
      <c r="F12" s="82"/>
      <c r="G12" s="82"/>
      <c r="H12" s="82"/>
    </row>
    <row r="13" spans="1:8">
      <c r="A13" s="78"/>
      <c r="B13" s="78"/>
      <c r="C13" s="82"/>
      <c r="D13" s="82"/>
      <c r="E13" s="82"/>
      <c r="F13" s="82"/>
      <c r="G13" s="82"/>
      <c r="H13" s="82"/>
    </row>
    <row r="14" spans="1:8">
      <c r="A14" s="78" t="s">
        <v>374</v>
      </c>
      <c r="B14" s="78" t="s">
        <v>391</v>
      </c>
      <c r="C14" s="82"/>
      <c r="D14" s="82"/>
      <c r="E14" s="82"/>
      <c r="F14" s="82"/>
      <c r="G14" s="82"/>
      <c r="H14" s="82"/>
    </row>
    <row r="15" spans="1:8">
      <c r="A15" s="78" t="s">
        <v>375</v>
      </c>
      <c r="B15" s="78" t="s">
        <v>339</v>
      </c>
      <c r="C15" s="82"/>
      <c r="D15" s="82"/>
      <c r="E15" s="82"/>
      <c r="F15" s="82"/>
      <c r="G15" s="82"/>
      <c r="H15" s="82"/>
    </row>
    <row r="16" spans="1:8">
      <c r="A16" s="78" t="s">
        <v>376</v>
      </c>
      <c r="B16" s="78" t="s">
        <v>339</v>
      </c>
      <c r="C16" s="82"/>
      <c r="D16" s="82"/>
      <c r="E16" s="82"/>
      <c r="F16" s="82"/>
      <c r="G16" s="82"/>
      <c r="H16" s="82"/>
    </row>
    <row r="17" spans="1:8">
      <c r="A17" s="78"/>
      <c r="B17" s="78"/>
      <c r="C17" s="82"/>
      <c r="D17" s="82"/>
      <c r="E17" s="82"/>
      <c r="F17" s="82"/>
      <c r="G17" s="82"/>
      <c r="H17" s="82"/>
    </row>
    <row r="18" spans="1:8">
      <c r="A18" s="78" t="s">
        <v>377</v>
      </c>
      <c r="B18" s="78" t="s">
        <v>336</v>
      </c>
      <c r="C18" s="82"/>
      <c r="D18" s="82"/>
      <c r="E18" s="82"/>
      <c r="F18" s="82"/>
      <c r="G18" s="82"/>
      <c r="H18" s="82"/>
    </row>
    <row r="19" spans="1:8">
      <c r="A19" s="78"/>
      <c r="B19" s="78"/>
      <c r="C19" s="82"/>
      <c r="D19" s="82"/>
      <c r="E19" s="82"/>
      <c r="F19" s="82"/>
      <c r="G19" s="82"/>
      <c r="H19" s="82"/>
    </row>
    <row r="20" spans="1:8">
      <c r="A20" s="78" t="s">
        <v>378</v>
      </c>
      <c r="B20" s="78" t="s">
        <v>337</v>
      </c>
      <c r="C20" s="82"/>
      <c r="D20" s="82"/>
      <c r="E20" s="82"/>
      <c r="F20" s="82"/>
      <c r="G20" s="82"/>
      <c r="H20" s="82"/>
    </row>
    <row r="21" spans="1:8">
      <c r="A21" s="78" t="s">
        <v>373</v>
      </c>
      <c r="B21" s="78" t="s">
        <v>338</v>
      </c>
      <c r="C21" s="82"/>
      <c r="D21" s="82"/>
      <c r="E21" s="82"/>
      <c r="F21" s="82"/>
      <c r="G21" s="82"/>
      <c r="H21" s="82"/>
    </row>
    <row r="22" spans="1:8">
      <c r="A22" s="78"/>
      <c r="B22" s="78"/>
      <c r="C22" s="82"/>
      <c r="D22" s="82"/>
      <c r="E22" s="82"/>
      <c r="F22" s="82"/>
      <c r="G22" s="82"/>
      <c r="H22" s="82"/>
    </row>
    <row r="23" spans="1:8">
      <c r="A23" s="78" t="s">
        <v>379</v>
      </c>
      <c r="B23" s="78" t="s">
        <v>386</v>
      </c>
      <c r="C23" s="82"/>
      <c r="D23" s="82"/>
      <c r="E23" s="82"/>
      <c r="F23" s="82"/>
      <c r="G23" s="82"/>
      <c r="H23" s="82"/>
    </row>
    <row r="24" spans="1:8">
      <c r="A24" s="78"/>
      <c r="B24" s="78"/>
      <c r="C24" s="82"/>
      <c r="D24" s="82"/>
      <c r="E24" s="82"/>
      <c r="F24" s="82"/>
      <c r="G24" s="82"/>
      <c r="H24" s="82"/>
    </row>
    <row r="25" spans="1:8">
      <c r="A25" s="78" t="s">
        <v>360</v>
      </c>
      <c r="B25" s="78"/>
      <c r="C25" s="82"/>
      <c r="D25" s="82"/>
      <c r="E25" s="82"/>
      <c r="F25" s="82"/>
      <c r="G25" s="82"/>
      <c r="H25" s="82"/>
    </row>
    <row r="26" spans="1:8">
      <c r="A26" s="78" t="s">
        <v>380</v>
      </c>
      <c r="B26" s="78" t="s">
        <v>381</v>
      </c>
      <c r="C26" s="82"/>
      <c r="D26" s="82"/>
      <c r="E26" s="82"/>
      <c r="F26" s="82"/>
      <c r="G26" s="82"/>
      <c r="H26" s="82"/>
    </row>
    <row r="27" spans="1:8">
      <c r="A27" s="78" t="s">
        <v>382</v>
      </c>
      <c r="B27" s="78" t="s">
        <v>383</v>
      </c>
      <c r="C27" s="82"/>
      <c r="D27" s="82"/>
      <c r="E27" s="82"/>
      <c r="F27" s="82"/>
      <c r="G27" s="82"/>
      <c r="H27" s="82"/>
    </row>
    <row r="28" spans="1:8">
      <c r="A28" s="78" t="s">
        <v>384</v>
      </c>
      <c r="B28" s="78" t="s">
        <v>361</v>
      </c>
      <c r="C28" s="82"/>
      <c r="D28" s="82"/>
      <c r="E28" s="82"/>
      <c r="F28" s="82"/>
      <c r="G28" s="82"/>
      <c r="H28" s="82"/>
    </row>
    <row r="29" spans="1:8">
      <c r="A29" s="78" t="s">
        <v>385</v>
      </c>
      <c r="B29" s="78" t="s">
        <v>362</v>
      </c>
      <c r="C29" s="82"/>
      <c r="D29" s="82"/>
      <c r="E29" s="82"/>
      <c r="F29" s="82"/>
      <c r="G29" s="82"/>
      <c r="H29" s="82"/>
    </row>
    <row r="30" spans="1:8">
      <c r="A30" s="78" t="s">
        <v>388</v>
      </c>
      <c r="B30" s="78" t="s">
        <v>387</v>
      </c>
      <c r="C30" s="82"/>
      <c r="D30" s="82"/>
      <c r="E30" s="82"/>
      <c r="F30" s="82"/>
      <c r="G30" s="82"/>
      <c r="H30" s="82"/>
    </row>
    <row r="31" spans="1:8">
      <c r="A31" s="78" t="s">
        <v>389</v>
      </c>
      <c r="B31" s="78" t="s">
        <v>363</v>
      </c>
      <c r="C31" s="82"/>
      <c r="D31" s="82"/>
      <c r="E31" s="82"/>
      <c r="F31" s="82"/>
      <c r="G31" s="82"/>
      <c r="H31" s="82"/>
    </row>
    <row r="32" spans="1:8">
      <c r="A32" s="78" t="s">
        <v>390</v>
      </c>
      <c r="B32" s="78" t="s">
        <v>364</v>
      </c>
      <c r="C32" s="82"/>
      <c r="D32" s="82"/>
      <c r="E32" s="82"/>
      <c r="F32" s="82"/>
      <c r="G32" s="82"/>
      <c r="H32" s="82"/>
    </row>
    <row r="33" spans="1:8">
      <c r="A33" s="78"/>
      <c r="B33" s="78"/>
      <c r="C33" s="82"/>
      <c r="D33" s="82"/>
      <c r="E33" s="82"/>
      <c r="F33" s="82"/>
      <c r="G33" s="82"/>
      <c r="H33" s="82"/>
    </row>
    <row r="34" spans="1:8">
      <c r="A34" s="78"/>
      <c r="B34" s="78"/>
      <c r="C34" s="82"/>
      <c r="D34" s="82"/>
      <c r="E34" s="82"/>
      <c r="F34" s="82"/>
      <c r="G34" s="82"/>
      <c r="H34" s="82"/>
    </row>
    <row r="35" spans="1:8">
      <c r="A35" s="78"/>
      <c r="B35" s="78"/>
      <c r="C35" s="82"/>
      <c r="D35" s="82"/>
      <c r="E35" s="82"/>
      <c r="F35" s="82"/>
      <c r="G35" s="82"/>
      <c r="H35" s="82"/>
    </row>
    <row r="36" spans="1:8">
      <c r="A36" s="79"/>
      <c r="B36" s="79"/>
      <c r="C36" s="82"/>
      <c r="D36" s="82"/>
      <c r="E36" s="82"/>
      <c r="F36" s="82"/>
      <c r="G36" s="82"/>
      <c r="H36" s="82"/>
    </row>
    <row r="37" spans="1:8">
      <c r="A37" s="127"/>
      <c r="B37" s="127"/>
      <c r="C37" s="82"/>
      <c r="D37" s="82"/>
      <c r="E37" s="82"/>
      <c r="F37" s="82"/>
      <c r="G37" s="82"/>
      <c r="H37" s="82"/>
    </row>
    <row r="38" spans="1:8">
      <c r="A38" s="82"/>
      <c r="B38" s="82"/>
      <c r="C38" s="82"/>
      <c r="D38" s="82"/>
      <c r="E38" s="82"/>
      <c r="F38" s="82"/>
      <c r="G38" s="82"/>
      <c r="H38" s="82"/>
    </row>
    <row r="39" spans="1:8">
      <c r="A39" s="82"/>
      <c r="B39" s="82"/>
      <c r="C39" s="82"/>
      <c r="D39" s="82"/>
      <c r="E39" s="82"/>
      <c r="F39" s="82"/>
      <c r="G39" s="82"/>
      <c r="H39" s="82"/>
    </row>
    <row r="40" spans="1:8">
      <c r="A40" s="82"/>
      <c r="B40" s="82"/>
      <c r="C40" s="82"/>
      <c r="D40" s="82"/>
      <c r="E40" s="82"/>
      <c r="F40" s="82"/>
      <c r="G40" s="82"/>
      <c r="H40" s="82"/>
    </row>
    <row r="41" spans="1:8">
      <c r="A41" s="82"/>
      <c r="B41" s="82"/>
      <c r="C41" s="82"/>
      <c r="D41" s="82"/>
      <c r="E41" s="82"/>
      <c r="F41" s="82"/>
      <c r="G41" s="82"/>
      <c r="H41" s="82"/>
    </row>
    <row r="42" spans="1:8">
      <c r="A42" s="82"/>
      <c r="B42" s="82"/>
      <c r="C42" s="82"/>
      <c r="D42" s="82"/>
      <c r="E42" s="82"/>
      <c r="F42" s="82"/>
      <c r="G42" s="82"/>
      <c r="H42" s="82"/>
    </row>
    <row r="43" spans="1:8">
      <c r="A43" s="82"/>
      <c r="B43" s="82"/>
      <c r="C43" s="82"/>
      <c r="D43" s="82"/>
      <c r="E43" s="82"/>
      <c r="F43" s="82"/>
      <c r="G43" s="82"/>
      <c r="H43" s="82"/>
    </row>
    <row r="44" spans="1:8">
      <c r="A44" s="82"/>
      <c r="B44" s="82"/>
      <c r="C44" s="82"/>
      <c r="D44" s="82"/>
      <c r="E44" s="82"/>
      <c r="F44" s="82"/>
      <c r="G44" s="82"/>
      <c r="H44" s="82"/>
    </row>
    <row r="45" spans="1:8">
      <c r="A45" s="82"/>
      <c r="B45" s="82"/>
      <c r="C45" s="82"/>
      <c r="D45" s="82"/>
      <c r="E45" s="82"/>
      <c r="F45" s="82"/>
      <c r="G45" s="82"/>
      <c r="H45" s="82"/>
    </row>
    <row r="46" spans="1:8">
      <c r="A46" s="82"/>
      <c r="B46" s="82"/>
      <c r="C46" s="82"/>
      <c r="D46" s="82"/>
      <c r="E46" s="82"/>
      <c r="F46" s="82"/>
      <c r="G46" s="82"/>
      <c r="H46" s="82"/>
    </row>
    <row r="47" spans="1:8">
      <c r="A47" s="82"/>
      <c r="B47" s="82"/>
      <c r="C47" s="82"/>
      <c r="D47" s="82"/>
      <c r="E47" s="82"/>
      <c r="F47" s="82"/>
      <c r="G47" s="82"/>
      <c r="H47" s="82"/>
    </row>
    <row r="48" spans="1:8">
      <c r="A48" s="82"/>
      <c r="B48" s="82"/>
      <c r="C48" s="82"/>
      <c r="D48" s="82"/>
      <c r="E48" s="82"/>
      <c r="F48" s="82"/>
      <c r="G48" s="82"/>
      <c r="H48" s="82"/>
    </row>
    <row r="49" spans="1:8">
      <c r="A49" s="82"/>
      <c r="B49" s="82"/>
      <c r="C49" s="82"/>
      <c r="D49" s="82"/>
      <c r="E49" s="82"/>
      <c r="F49" s="82"/>
      <c r="G49" s="82"/>
      <c r="H49" s="82"/>
    </row>
    <row r="50" spans="1:8">
      <c r="A50" s="82"/>
      <c r="B50" s="82"/>
      <c r="C50" s="82"/>
      <c r="D50" s="82"/>
      <c r="E50" s="82"/>
      <c r="F50" s="82"/>
      <c r="G50" s="82"/>
      <c r="H50" s="82"/>
    </row>
    <row r="51" spans="1:8">
      <c r="A51" s="82"/>
      <c r="B51" s="82"/>
      <c r="C51" s="82"/>
      <c r="D51" s="82"/>
      <c r="E51" s="82"/>
      <c r="F51" s="82"/>
      <c r="G51" s="82"/>
      <c r="H51" s="82"/>
    </row>
    <row r="52" spans="1:8">
      <c r="A52" s="82"/>
      <c r="B52" s="82"/>
      <c r="C52" s="82"/>
      <c r="D52" s="82"/>
      <c r="E52" s="82"/>
      <c r="F52" s="82"/>
      <c r="G52" s="82"/>
      <c r="H52" s="82"/>
    </row>
    <row r="53" spans="1:8">
      <c r="A53" s="82"/>
      <c r="B53" s="82"/>
      <c r="C53" s="82"/>
      <c r="D53" s="82"/>
      <c r="E53" s="82"/>
      <c r="F53" s="82"/>
      <c r="G53" s="82"/>
      <c r="H53" s="82"/>
    </row>
    <row r="54" spans="1:8">
      <c r="A54" s="82"/>
      <c r="B54" s="82"/>
      <c r="C54" s="82"/>
      <c r="D54" s="82"/>
      <c r="E54" s="82"/>
      <c r="F54" s="82"/>
      <c r="G54" s="82"/>
      <c r="H54" s="82"/>
    </row>
    <row r="55" spans="1:8">
      <c r="A55" s="82"/>
      <c r="B55" s="82"/>
      <c r="C55" s="82"/>
      <c r="D55" s="82"/>
      <c r="E55" s="82"/>
      <c r="F55" s="82"/>
      <c r="G55" s="82"/>
      <c r="H55" s="82"/>
    </row>
  </sheetData>
  <sheetProtection sheet="1" objects="1" scenarios="1"/>
  <mergeCells count="3">
    <mergeCell ref="A3:B3"/>
    <mergeCell ref="A5:B5"/>
    <mergeCell ref="A37:B37"/>
  </mergeCells>
  <pageMargins left="0.7" right="0.7" top="0.75" bottom="0.75" header="0.3" footer="0.3"/>
  <pageSetup orientation="portrait" r:id="rId1"/>
  <headerFooter>
    <oddFooter>&amp;L&amp;"Calibri,Regular"&amp;K000000&amp;A&amp;C&amp;"Calibri,Regular"&amp;K000000&amp;F&amp;R&amp;"Calibri,Regular"&amp;K000000&amp;P of &amp;N</oddFooter>
  </headerFooter>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31A5BF-C9BD-494E-AAF6-B10C07B820DC}">
  <sheetPr codeName="Sheet7">
    <outlinePr summaryBelow="0"/>
    <pageSetUpPr fitToPage="1"/>
  </sheetPr>
  <dimension ref="A1:H100"/>
  <sheetViews>
    <sheetView zoomScale="130" zoomScaleNormal="130" workbookViewId="0">
      <pane ySplit="4" topLeftCell="A5" activePane="bottomLeft" state="frozen"/>
      <selection activeCell="F1" sqref="F1"/>
      <selection pane="bottomLeft" activeCell="F85" sqref="F85"/>
    </sheetView>
  </sheetViews>
  <sheetFormatPr defaultColWidth="8.85546875" defaultRowHeight="15" outlineLevelRow="1"/>
  <cols>
    <col min="1" max="1" width="45.7109375" customWidth="1"/>
    <col min="2" max="5" width="8.85546875" customWidth="1"/>
    <col min="6" max="6" width="41.42578125" style="14" customWidth="1"/>
    <col min="7" max="7" width="4.28515625" customWidth="1"/>
    <col min="8" max="8" width="77.42578125" style="15" customWidth="1"/>
    <col min="9" max="9" width="3.140625" customWidth="1"/>
  </cols>
  <sheetData>
    <row r="1" spans="1:6" ht="16.5" thickTop="1">
      <c r="A1" s="141" t="str">
        <f>'Review Info'!$B$4</f>
        <v>Zuma State University College of Engineering, Architecture &amp; Technology</v>
      </c>
      <c r="B1" s="142"/>
      <c r="C1" s="142"/>
      <c r="D1" s="142"/>
      <c r="E1" s="142"/>
      <c r="F1" s="143"/>
    </row>
    <row r="2" spans="1:6">
      <c r="A2" s="11" t="s">
        <v>0</v>
      </c>
      <c r="B2" s="144" t="str">
        <f>'Review Info'!B$2</f>
        <v>Architectural and Similarly Named Engineering</v>
      </c>
      <c r="C2" s="144"/>
      <c r="D2" s="144"/>
      <c r="E2" s="13" t="s">
        <v>7</v>
      </c>
      <c r="F2" s="96" t="str">
        <f>'Review Info'!$B$7</f>
        <v>GoodPEV</v>
      </c>
    </row>
    <row r="3" spans="1:6" ht="15.75" thickBot="1">
      <c r="A3" s="12" t="s">
        <v>1</v>
      </c>
      <c r="B3" s="145" t="str">
        <f>'Review Info'!$B$6</f>
        <v>Great leader, PhD, PE</v>
      </c>
      <c r="C3" s="145"/>
      <c r="D3" s="145"/>
      <c r="E3" s="10" t="s">
        <v>8</v>
      </c>
      <c r="F3" s="95" t="str">
        <f>'Review Info'!$B$5</f>
        <v>October 2x-2y, 202x</v>
      </c>
    </row>
    <row r="4" spans="1:6" ht="30" customHeight="1" thickTop="1" thickBot="1">
      <c r="A4" s="29" t="s">
        <v>6</v>
      </c>
      <c r="B4" s="30" t="s">
        <v>2</v>
      </c>
      <c r="C4" s="30" t="s">
        <v>3</v>
      </c>
      <c r="D4" s="30" t="s">
        <v>4</v>
      </c>
      <c r="E4" s="30" t="s">
        <v>5</v>
      </c>
      <c r="F4" s="31" t="s">
        <v>71</v>
      </c>
    </row>
    <row r="5" spans="1:6" ht="15.75" thickTop="1">
      <c r="A5" s="36"/>
      <c r="B5" s="33" t="str">
        <f>IF(COUNTIF(B6:B91,"W")+COUNTIF(B6:B91,"D")=0,"X","")</f>
        <v>X</v>
      </c>
      <c r="C5" s="33" t="str">
        <f>IF(COUNTIF(C6:C91,"W")+COUNTIF(C6:C91,"D")=0,"X","")</f>
        <v>X</v>
      </c>
      <c r="D5" s="33" t="str">
        <f>IF(COUNTIF(D6:D91,"W")+COUNTIF(D6:D91,"D")=0,"X","")</f>
        <v>X</v>
      </c>
      <c r="E5" s="34" t="str">
        <f>IF(COUNTIF(E6:E91,"W")+COUNTIF(E6:E91,"D")=0,"X","")</f>
        <v>X</v>
      </c>
      <c r="F5" s="139" t="s">
        <v>126</v>
      </c>
    </row>
    <row r="6" spans="1:6" ht="15.75" thickBot="1">
      <c r="A6" s="26" t="s">
        <v>13</v>
      </c>
      <c r="B6" s="27" t="str">
        <f>IF(COUNTIF(B7:B11,"D")&gt;0,"D",IF(COUNTIF(B7:B11,"W")&gt;0,"W",IF(COUNTIF(B7:B11,"C")&gt;0,"C",IF(COUNTIF(B7:B11,"R")&gt;0,"R",""))))</f>
        <v/>
      </c>
      <c r="C6" s="27" t="str">
        <f>IF(COUNTIF(C7:C11,"D")&gt;0,"D",IF(COUNTIF(C7:C11,"W")&gt;0,"W",IF(COUNTIF(C7:C11,"C")&gt;0,"C",IF(COUNTIF(C7:C11,"R")&gt;0,"R",""))))</f>
        <v/>
      </c>
      <c r="D6" s="27" t="str">
        <f>IF(COUNTIF(D7:D11,"D")&gt;0,"D",IF(COUNTIF(D7:D11,"W")&gt;0,"W",IF(COUNTIF(D7:D11,"C")&gt;0,"C",IF(COUNTIF(D7:D11,"R")&gt;0,"R",""))))</f>
        <v/>
      </c>
      <c r="E6" s="35" t="str">
        <f>IF(COUNTIF(E7:E11,"D")&gt;0,"D",IF(COUNTIF(E7:E11,"W")&gt;0,"W",IF(COUNTIF(E7:E11,"C")&gt;0,"C",IF(COUNTIF(E7:E11,"R")&gt;0,"R",""))))</f>
        <v/>
      </c>
      <c r="F6" s="140"/>
    </row>
    <row r="7" spans="1:6" ht="30.75" outlineLevel="1" thickTop="1">
      <c r="A7" s="21" t="s">
        <v>227</v>
      </c>
      <c r="B7" s="23"/>
      <c r="C7" s="23"/>
      <c r="D7" s="23"/>
      <c r="E7" s="23"/>
      <c r="F7" s="32" t="s">
        <v>350</v>
      </c>
    </row>
    <row r="8" spans="1:6" outlineLevel="1">
      <c r="A8" s="21" t="s">
        <v>10</v>
      </c>
      <c r="B8" s="23"/>
      <c r="C8" s="23"/>
      <c r="D8" s="23"/>
      <c r="E8" s="23"/>
      <c r="F8" s="32" t="s">
        <v>351</v>
      </c>
    </row>
    <row r="9" spans="1:6" outlineLevel="1">
      <c r="A9" s="21" t="s">
        <v>11</v>
      </c>
      <c r="B9" s="23"/>
      <c r="C9" s="23"/>
      <c r="D9" s="23"/>
      <c r="E9" s="23"/>
      <c r="F9" s="32" t="s">
        <v>351</v>
      </c>
    </row>
    <row r="10" spans="1:6" ht="38.25" outlineLevel="1">
      <c r="A10" s="21" t="s">
        <v>9</v>
      </c>
      <c r="B10" s="23"/>
      <c r="C10" s="23"/>
      <c r="D10" s="23"/>
      <c r="E10" s="23"/>
      <c r="F10" s="24" t="s">
        <v>352</v>
      </c>
    </row>
    <row r="11" spans="1:6" ht="30" outlineLevel="1">
      <c r="A11" s="21" t="s">
        <v>130</v>
      </c>
      <c r="B11" s="23"/>
      <c r="C11" s="23"/>
      <c r="D11" s="23"/>
      <c r="E11" s="23"/>
      <c r="F11" s="24" t="s">
        <v>353</v>
      </c>
    </row>
    <row r="12" spans="1:6">
      <c r="A12" s="26" t="s">
        <v>12</v>
      </c>
      <c r="B12" s="27" t="str">
        <f>IF(COUNTIF(B13:B16,"D")&gt;0,"D",IF(COUNTIF(B13:B16,"W")&gt;0,"W",IF(COUNTIF(B13:B16,"C")&gt;0,"C",IF(COUNTIF(B13:B16,"R")&gt;0,"R",""))))</f>
        <v>C</v>
      </c>
      <c r="C12" s="27" t="str">
        <f>IF(COUNTIF(C13:C16,"D")&gt;0,"D",IF(COUNTIF(C13:C16,"W")&gt;0,"W",IF(COUNTIF(C13:C16,"C")&gt;0,"C",IF(COUNTIF(C13:C16,"R")&gt;0,"R",""))))</f>
        <v>C</v>
      </c>
      <c r="D12" s="27" t="str">
        <f>IF(COUNTIF(D13:D16,"D")&gt;0,"D",IF(COUNTIF(D13:D16,"W")&gt;0,"W",IF(COUNTIF(D13:D16,"C")&gt;0,"C",IF(COUNTIF(D13:D16,"R")&gt;0,"R",""))))</f>
        <v>R</v>
      </c>
      <c r="E12" s="27" t="str">
        <f>IF(COUNTIF(E13:E16,"D")&gt;0,"D",IF(COUNTIF(E13:E16,"W")&gt;0,"W",IF(COUNTIF(E13:E16,"C")&gt;0,"C",IF(COUNTIF(E13:E16,"R")&gt;0,"R",""))))</f>
        <v/>
      </c>
      <c r="F12" s="28"/>
    </row>
    <row r="13" spans="1:6" ht="105" outlineLevel="1">
      <c r="A13" s="21" t="s">
        <v>15</v>
      </c>
      <c r="B13" s="23" t="s">
        <v>64</v>
      </c>
      <c r="C13" s="23" t="s">
        <v>64</v>
      </c>
      <c r="D13" s="23" t="s">
        <v>65</v>
      </c>
      <c r="E13" s="23"/>
      <c r="F13" s="24" t="s">
        <v>393</v>
      </c>
    </row>
    <row r="14" spans="1:6" ht="25.5" outlineLevel="1">
      <c r="A14" s="21" t="s">
        <v>122</v>
      </c>
      <c r="B14" s="23"/>
      <c r="C14" s="23"/>
      <c r="D14" s="23"/>
      <c r="E14" s="23"/>
      <c r="F14" s="24" t="s">
        <v>311</v>
      </c>
    </row>
    <row r="15" spans="1:6" ht="25.5" outlineLevel="1">
      <c r="A15" s="21" t="s">
        <v>16</v>
      </c>
      <c r="B15" s="23"/>
      <c r="C15" s="23"/>
      <c r="D15" s="23"/>
      <c r="E15" s="23"/>
      <c r="F15" s="24" t="s">
        <v>312</v>
      </c>
    </row>
    <row r="16" spans="1:6" outlineLevel="1">
      <c r="A16" s="21" t="s">
        <v>17</v>
      </c>
      <c r="B16" s="23"/>
      <c r="C16" s="23"/>
      <c r="D16" s="23"/>
      <c r="E16" s="23"/>
      <c r="F16" s="24" t="s">
        <v>312</v>
      </c>
    </row>
    <row r="17" spans="1:6">
      <c r="A17" s="26" t="s">
        <v>14</v>
      </c>
      <c r="B17" s="27" t="str">
        <f>IF(COUNTIF(B18:B19,"D")&gt;0,"D",IF(COUNTIF(B18:B19,"W")&gt;0,"W",IF(COUNTIF(B18:B19,"C")&gt;0,"C",IF(COUNTIF(B18:B19,"R")&gt;0,"R",""))))</f>
        <v/>
      </c>
      <c r="C17" s="27" t="str">
        <f>IF(COUNTIF(C18:C19,"D")&gt;0,"D",IF(COUNTIF(C18:C19,"W")&gt;0,"W",IF(COUNTIF(C18:C19,"C")&gt;0,"C",IF(COUNTIF(C18:C19,"R")&gt;0,"R",""))))</f>
        <v/>
      </c>
      <c r="D17" s="27" t="str">
        <f>IF(COUNTIF(D18:D19,"D")&gt;0,"D",IF(COUNTIF(D18:D19,"W")&gt;0,"W",IF(COUNTIF(D18:D19,"C")&gt;0,"C",IF(COUNTIF(D18:D19,"R")&gt;0,"R",""))))</f>
        <v/>
      </c>
      <c r="E17" s="27" t="str">
        <f>IF(COUNTIF(E18:E19,"D")&gt;0,"D",IF(COUNTIF(E18:E19,"W")&gt;0,"W",IF(COUNTIF(E18:E19,"C")&gt;0,"C",IF(COUNTIF(E18:E19,"R")&gt;0,"R",""))))</f>
        <v/>
      </c>
      <c r="F17" s="28"/>
    </row>
    <row r="18" spans="1:6" ht="15" customHeight="1" outlineLevel="1">
      <c r="A18" s="21" t="s">
        <v>132</v>
      </c>
      <c r="B18" s="23"/>
      <c r="C18" s="23"/>
      <c r="D18" s="23"/>
      <c r="E18" s="23"/>
      <c r="F18" s="24" t="s">
        <v>313</v>
      </c>
    </row>
    <row r="19" spans="1:6" ht="25.5" outlineLevel="1">
      <c r="A19" s="21" t="s">
        <v>18</v>
      </c>
      <c r="B19" s="23"/>
      <c r="C19" s="23"/>
      <c r="D19" s="23"/>
      <c r="E19" s="23"/>
      <c r="F19" s="24" t="s">
        <v>313</v>
      </c>
    </row>
    <row r="20" spans="1:6">
      <c r="A20" s="26" t="s">
        <v>19</v>
      </c>
      <c r="B20" s="27" t="str">
        <f>IF(COUNTIF(B21:B28,"D")&gt;0,"D",IF(COUNTIF(B21:B28,"W")&gt;0,"W",IF(COUNTIF(B21:B28,"C")&gt;0,"C",IF(COUNTIF(B21:B28,"R")&gt;0,"R",""))))</f>
        <v>C</v>
      </c>
      <c r="C20" s="27" t="str">
        <f>IF(COUNTIF(C21:C28,"D")&gt;0,"D",IF(COUNTIF(C21:C28,"W")&gt;0,"W",IF(COUNTIF(C21:C28,"C")&gt;0,"C",IF(COUNTIF(C21:C28,"R")&gt;0,"R",""))))</f>
        <v>C</v>
      </c>
      <c r="D20" s="27" t="str">
        <f>IF(COUNTIF(D21:D28,"D")&gt;0,"D",IF(COUNTIF(D21:D28,"W")&gt;0,"W",IF(COUNTIF(D21:D28,"C")&gt;0,"C",IF(COUNTIF(D21:D28,"R")&gt;0,"R",""))))</f>
        <v>R</v>
      </c>
      <c r="E20" s="27" t="str">
        <f>IF(COUNTIF(E21:E28,"D")&gt;0,"D",IF(COUNTIF(E21:E28,"W")&gt;0,"W",IF(COUNTIF(E21:E28,"C")&gt;0,"C",IF(COUNTIF(E21:E28,"R")&gt;0,"R",""))))</f>
        <v/>
      </c>
      <c r="F20" s="28"/>
    </row>
    <row r="21" spans="1:6" outlineLevel="1">
      <c r="A21" s="21" t="s">
        <v>230</v>
      </c>
      <c r="B21" s="23"/>
      <c r="C21" s="23"/>
      <c r="D21" s="23"/>
      <c r="E21" s="23"/>
      <c r="F21" s="24" t="s">
        <v>324</v>
      </c>
    </row>
    <row r="22" spans="1:6" ht="30" outlineLevel="1">
      <c r="A22" s="21" t="s">
        <v>231</v>
      </c>
      <c r="B22" s="23" t="s">
        <v>64</v>
      </c>
      <c r="C22" s="23" t="s">
        <v>64</v>
      </c>
      <c r="D22" s="23" t="s">
        <v>65</v>
      </c>
      <c r="E22" s="23"/>
      <c r="F22" s="24" t="s">
        <v>365</v>
      </c>
    </row>
    <row r="23" spans="1:6" outlineLevel="1">
      <c r="A23" s="21" t="s">
        <v>285</v>
      </c>
      <c r="B23" s="23"/>
      <c r="C23" s="23"/>
      <c r="D23" s="23"/>
      <c r="E23" s="23"/>
      <c r="F23" s="24" t="s">
        <v>311</v>
      </c>
    </row>
    <row r="24" spans="1:6" ht="75" outlineLevel="1">
      <c r="A24" s="21" t="s">
        <v>232</v>
      </c>
      <c r="B24" s="23"/>
      <c r="C24" s="23"/>
      <c r="D24" s="23"/>
      <c r="E24" s="23"/>
      <c r="F24" s="24" t="s">
        <v>394</v>
      </c>
    </row>
    <row r="25" spans="1:6" ht="25.5" outlineLevel="1">
      <c r="A25" s="21" t="s">
        <v>283</v>
      </c>
      <c r="B25" s="23"/>
      <c r="C25" s="23"/>
      <c r="D25" s="23"/>
      <c r="E25" s="23"/>
      <c r="F25" s="24"/>
    </row>
    <row r="26" spans="1:6" ht="60" outlineLevel="1">
      <c r="A26" s="21" t="s">
        <v>284</v>
      </c>
      <c r="B26" s="23" t="s">
        <v>64</v>
      </c>
      <c r="C26" s="23" t="s">
        <v>64</v>
      </c>
      <c r="D26" s="23" t="s">
        <v>65</v>
      </c>
      <c r="E26" s="23"/>
      <c r="F26" s="24" t="s">
        <v>366</v>
      </c>
    </row>
    <row r="27" spans="1:6" ht="75" outlineLevel="1">
      <c r="A27" s="21" t="s">
        <v>342</v>
      </c>
      <c r="B27" s="23" t="s">
        <v>64</v>
      </c>
      <c r="C27" s="23" t="s">
        <v>64</v>
      </c>
      <c r="D27" s="23" t="s">
        <v>65</v>
      </c>
      <c r="E27" s="23"/>
      <c r="F27" s="24" t="s">
        <v>367</v>
      </c>
    </row>
    <row r="28" spans="1:6" ht="30" outlineLevel="1">
      <c r="A28" s="21" t="s">
        <v>25</v>
      </c>
      <c r="B28" s="23"/>
      <c r="C28" s="23"/>
      <c r="D28" s="23"/>
      <c r="E28" s="23"/>
      <c r="F28" s="24" t="s">
        <v>325</v>
      </c>
    </row>
    <row r="29" spans="1:6">
      <c r="A29" s="26" t="s">
        <v>24</v>
      </c>
      <c r="B29" s="27" t="str">
        <f>IF(COUNTIF(B30:B39,"D")&gt;0,"D",IF(COUNTIF(B30:B39,"W")&gt;0,"W",IF(COUNTIF(B30:B39,"C")&gt;0,"C",IF(COUNTIF(B30:B39,"R")&gt;0,"R",""))))</f>
        <v/>
      </c>
      <c r="C29" s="27" t="str">
        <f>IF(COUNTIF(C30:C39,"D")&gt;0,"D",IF(COUNTIF(C30:C39,"W")&gt;0,"W",IF(COUNTIF(C30:C39,"C")&gt;0,"C",IF(COUNTIF(C30:C39,"R")&gt;0,"R",""))))</f>
        <v/>
      </c>
      <c r="D29" s="27" t="str">
        <f>IF(COUNTIF(D30:D39,"D")&gt;0,"D",IF(COUNTIF(D30:D39,"W")&gt;0,"W",IF(COUNTIF(D30:D39,"C")&gt;0,"C",IF(COUNTIF(D30:D39,"R")&gt;0,"R",""))))</f>
        <v/>
      </c>
      <c r="E29" s="27" t="str">
        <f>IF(COUNTIF(E30:E39,"D")&gt;0,"D",IF(COUNTIF(E30:E39,"W")&gt;0,"W",IF(COUNTIF(E30:E39,"C")&gt;0,"C",IF(COUNTIF(E30:E39,"R")&gt;0,"R",""))))</f>
        <v/>
      </c>
      <c r="F29" s="28"/>
    </row>
    <row r="30" spans="1:6" ht="38.25" outlineLevel="1">
      <c r="A30" s="21" t="s">
        <v>233</v>
      </c>
      <c r="B30" s="23"/>
      <c r="C30" s="23"/>
      <c r="D30" s="23"/>
      <c r="E30" s="23"/>
      <c r="F30" s="24" t="s">
        <v>314</v>
      </c>
    </row>
    <row r="31" spans="1:6" ht="51" outlineLevel="1">
      <c r="A31" s="21" t="s">
        <v>290</v>
      </c>
      <c r="B31" s="23"/>
      <c r="C31" s="23"/>
      <c r="D31" s="23"/>
      <c r="E31" s="23"/>
      <c r="F31" s="24" t="s">
        <v>354</v>
      </c>
    </row>
    <row r="32" spans="1:6" ht="75" outlineLevel="1">
      <c r="A32" s="21" t="s">
        <v>26</v>
      </c>
      <c r="B32" s="23"/>
      <c r="C32" s="23"/>
      <c r="D32" s="23"/>
      <c r="E32" s="23"/>
      <c r="F32" s="24" t="s">
        <v>355</v>
      </c>
    </row>
    <row r="33" spans="1:6" ht="38.25" outlineLevel="1">
      <c r="A33" s="21" t="s">
        <v>27</v>
      </c>
      <c r="B33" s="23"/>
      <c r="C33" s="23"/>
      <c r="D33" s="23"/>
      <c r="E33" s="23"/>
      <c r="F33" s="24" t="s">
        <v>311</v>
      </c>
    </row>
    <row r="34" spans="1:6" ht="45" outlineLevel="1">
      <c r="A34" s="21" t="s">
        <v>234</v>
      </c>
      <c r="B34" s="23"/>
      <c r="C34" s="23"/>
      <c r="D34" s="23"/>
      <c r="E34" s="23"/>
      <c r="F34" s="24" t="s">
        <v>356</v>
      </c>
    </row>
    <row r="35" spans="1:6" ht="25.5" outlineLevel="1">
      <c r="A35" s="21" t="s">
        <v>343</v>
      </c>
      <c r="B35" s="23"/>
      <c r="C35" s="23"/>
      <c r="D35" s="23"/>
      <c r="E35" s="23"/>
      <c r="F35" s="24" t="s">
        <v>315</v>
      </c>
    </row>
    <row r="36" spans="1:6" ht="30" outlineLevel="1">
      <c r="A36" s="21" t="s">
        <v>344</v>
      </c>
      <c r="B36" s="23"/>
      <c r="C36" s="23"/>
      <c r="D36" s="23"/>
      <c r="E36" s="23"/>
      <c r="F36" s="24" t="s">
        <v>316</v>
      </c>
    </row>
    <row r="37" spans="1:6" ht="38.25" outlineLevel="1">
      <c r="A37" s="21" t="s">
        <v>289</v>
      </c>
      <c r="B37" s="23"/>
      <c r="C37" s="23"/>
      <c r="D37" s="23"/>
      <c r="E37" s="23"/>
      <c r="F37" s="24" t="s">
        <v>345</v>
      </c>
    </row>
    <row r="38" spans="1:6" outlineLevel="1">
      <c r="A38" s="21" t="s">
        <v>286</v>
      </c>
      <c r="B38" s="23"/>
      <c r="C38" s="23"/>
      <c r="D38" s="23"/>
      <c r="E38" s="23"/>
      <c r="F38" s="24" t="s">
        <v>317</v>
      </c>
    </row>
    <row r="39" spans="1:6" outlineLevel="1">
      <c r="A39" s="21" t="s">
        <v>287</v>
      </c>
      <c r="B39" s="23"/>
      <c r="C39" s="23"/>
      <c r="D39" s="23"/>
      <c r="E39" s="23"/>
      <c r="F39" s="24" t="s">
        <v>318</v>
      </c>
    </row>
    <row r="40" spans="1:6">
      <c r="A40" s="26" t="s">
        <v>23</v>
      </c>
      <c r="B40" s="27" t="str">
        <f>IF(COUNTIF(B41:B48,"D")&gt;0,"D",IF(COUNTIF(B41:B48,"W")&gt;0,"W",IF(COUNTIF(B41:B48,"C")&gt;0,"C",IF(COUNTIF(B41:B48,"R")&gt;0,"R",""))))</f>
        <v/>
      </c>
      <c r="C40" s="27" t="str">
        <f>IF(COUNTIF(C41:C48,"D")&gt;0,"D",IF(COUNTIF(C41:C48,"W")&gt;0,"W",IF(COUNTIF(C41:C48,"C")&gt;0,"C",IF(COUNTIF(C41:C48,"R")&gt;0,"R",""))))</f>
        <v/>
      </c>
      <c r="D40" s="27" t="str">
        <f>IF(COUNTIF(D41:D48,"D")&gt;0,"D",IF(COUNTIF(D41:D48,"W")&gt;0,"W",IF(COUNTIF(D41:D48,"C")&gt;0,"C",IF(COUNTIF(D41:D48,"R")&gt;0,"R",""))))</f>
        <v/>
      </c>
      <c r="E40" s="27" t="str">
        <f>IF(COUNTIF(E41:E48,"D")&gt;0,"D",IF(COUNTIF(E41:E48,"W")&gt;0,"W",IF(COUNTIF(E41:E48,"C")&gt;0,"C",IF(COUNTIF(E41:E48,"R")&gt;0,"R",""))))</f>
        <v/>
      </c>
      <c r="F40" s="28"/>
    </row>
    <row r="41" spans="1:6" ht="25.5" outlineLevel="1">
      <c r="A41" s="21" t="s">
        <v>28</v>
      </c>
      <c r="B41" s="23"/>
      <c r="C41" s="23"/>
      <c r="D41" s="23"/>
      <c r="E41" s="23"/>
      <c r="F41" s="24" t="s">
        <v>324</v>
      </c>
    </row>
    <row r="42" spans="1:6" outlineLevel="1">
      <c r="A42" s="21" t="s">
        <v>29</v>
      </c>
      <c r="B42" s="23"/>
      <c r="C42" s="23"/>
      <c r="D42" s="23"/>
      <c r="E42" s="23"/>
      <c r="F42" s="24" t="s">
        <v>326</v>
      </c>
    </row>
    <row r="43" spans="1:6" outlineLevel="1">
      <c r="A43" s="21" t="s">
        <v>30</v>
      </c>
      <c r="B43" s="23"/>
      <c r="C43" s="23"/>
      <c r="D43" s="23"/>
      <c r="E43" s="23"/>
      <c r="F43" s="24" t="s">
        <v>348</v>
      </c>
    </row>
    <row r="44" spans="1:6" outlineLevel="1">
      <c r="A44" s="21" t="s">
        <v>31</v>
      </c>
      <c r="B44" s="23"/>
      <c r="C44" s="23"/>
      <c r="D44" s="23"/>
      <c r="E44" s="23"/>
      <c r="F44" s="24" t="s">
        <v>348</v>
      </c>
    </row>
    <row r="45" spans="1:6" outlineLevel="1">
      <c r="A45" s="21" t="s">
        <v>32</v>
      </c>
      <c r="B45" s="23"/>
      <c r="C45" s="23"/>
      <c r="D45" s="23"/>
      <c r="E45" s="23"/>
      <c r="F45" s="24" t="s">
        <v>348</v>
      </c>
    </row>
    <row r="46" spans="1:6" ht="25.5" outlineLevel="1">
      <c r="A46" s="21" t="s">
        <v>33</v>
      </c>
      <c r="B46" s="23"/>
      <c r="C46" s="23"/>
      <c r="D46" s="23"/>
      <c r="E46" s="23"/>
      <c r="F46" s="24" t="s">
        <v>348</v>
      </c>
    </row>
    <row r="47" spans="1:6" ht="45" outlineLevel="1">
      <c r="A47" s="21" t="s">
        <v>34</v>
      </c>
      <c r="B47" s="23"/>
      <c r="C47" s="23"/>
      <c r="D47" s="23"/>
      <c r="E47" s="23"/>
      <c r="F47" s="24" t="s">
        <v>349</v>
      </c>
    </row>
    <row r="48" spans="1:6" ht="38.25" outlineLevel="1">
      <c r="A48" s="21" t="s">
        <v>35</v>
      </c>
      <c r="B48" s="23"/>
      <c r="C48" s="23"/>
      <c r="D48" s="23"/>
      <c r="E48" s="23"/>
      <c r="F48" s="24" t="s">
        <v>326</v>
      </c>
    </row>
    <row r="49" spans="1:6">
      <c r="A49" s="26" t="s">
        <v>22</v>
      </c>
      <c r="B49" s="27" t="str">
        <f>IF(COUNTIF(B50:B56,"D")&gt;0,"D",IF(COUNTIF(B50:B56,"W")&gt;0,"W",IF(COUNTIF(B50:B56,"C")&gt;0,"C",IF(COUNTIF(B50:B56,"R")&gt;0,"R",""))))</f>
        <v/>
      </c>
      <c r="C49" s="27" t="str">
        <f>IF(COUNTIF(C50:C56,"D")&gt;0,"D",IF(COUNTIF(C50:C56,"W")&gt;0,"W",IF(COUNTIF(C50:C56,"C")&gt;0,"C",IF(COUNTIF(C50:C56,"R")&gt;0,"R",""))))</f>
        <v/>
      </c>
      <c r="D49" s="27" t="str">
        <f>IF(COUNTIF(D50:D56,"D")&gt;0,"D",IF(COUNTIF(D50:D56,"W")&gt;0,"W",IF(COUNTIF(D50:D56,"C")&gt;0,"C",IF(COUNTIF(D50:D56,"R")&gt;0,"R",""))))</f>
        <v/>
      </c>
      <c r="E49" s="27" t="str">
        <f>IF(COUNTIF(E50:E56,"D")&gt;0,"D",IF(COUNTIF(E50:E56,"W")&gt;0,"W",IF(COUNTIF(E50:E56,"C")&gt;0,"C",IF(COUNTIF(E50:E56,"R")&gt;0,"R",""))))</f>
        <v/>
      </c>
      <c r="F49" s="28"/>
    </row>
    <row r="50" spans="1:6" outlineLevel="1">
      <c r="A50" s="21" t="s">
        <v>36</v>
      </c>
      <c r="B50" s="23"/>
      <c r="C50" s="23"/>
      <c r="D50" s="23"/>
      <c r="E50" s="23"/>
      <c r="F50" s="24" t="s">
        <v>311</v>
      </c>
    </row>
    <row r="51" spans="1:6" ht="30" outlineLevel="1">
      <c r="A51" s="21" t="s">
        <v>37</v>
      </c>
      <c r="B51" s="23"/>
      <c r="C51" s="23"/>
      <c r="D51" s="23"/>
      <c r="E51" s="23"/>
      <c r="F51" s="24" t="s">
        <v>400</v>
      </c>
    </row>
    <row r="52" spans="1:6" outlineLevel="1">
      <c r="A52" s="21" t="s">
        <v>38</v>
      </c>
      <c r="B52" s="23"/>
      <c r="C52" s="23"/>
      <c r="D52" s="23"/>
      <c r="E52" s="23"/>
      <c r="F52" s="24" t="s">
        <v>401</v>
      </c>
    </row>
    <row r="53" spans="1:6" ht="25.5" outlineLevel="1">
      <c r="A53" s="21" t="s">
        <v>39</v>
      </c>
      <c r="B53" s="23"/>
      <c r="C53" s="23"/>
      <c r="D53" s="23"/>
      <c r="E53" s="23"/>
      <c r="F53" s="24" t="s">
        <v>402</v>
      </c>
    </row>
    <row r="54" spans="1:6" ht="25.5" outlineLevel="1">
      <c r="A54" s="21" t="s">
        <v>228</v>
      </c>
      <c r="B54" s="23"/>
      <c r="C54" s="23"/>
      <c r="D54" s="23"/>
      <c r="E54" s="23"/>
      <c r="F54" s="24" t="s">
        <v>346</v>
      </c>
    </row>
    <row r="55" spans="1:6" ht="25.5" outlineLevel="1">
      <c r="A55" s="21" t="s">
        <v>40</v>
      </c>
      <c r="B55" s="23"/>
      <c r="C55" s="23"/>
      <c r="D55" s="23"/>
      <c r="E55" s="23"/>
      <c r="F55" s="24" t="s">
        <v>327</v>
      </c>
    </row>
    <row r="56" spans="1:6" ht="25.5" outlineLevel="1">
      <c r="A56" s="21" t="s">
        <v>41</v>
      </c>
      <c r="B56" s="23"/>
      <c r="C56" s="23"/>
      <c r="D56" s="23"/>
      <c r="E56" s="23"/>
      <c r="F56" s="24" t="s">
        <v>327</v>
      </c>
    </row>
    <row r="57" spans="1:6">
      <c r="A57" s="26" t="s">
        <v>21</v>
      </c>
      <c r="B57" s="27" t="str">
        <f>IF(COUNTIF(B58:B62,"D")&gt;0,"D",IF(COUNTIF(B58:B62,"W")&gt;0,"W",IF(COUNTIF(B58:B62,"C")&gt;0,"C",IF(COUNTIF(B58:B62,"R")&gt;0,"R",""))))</f>
        <v/>
      </c>
      <c r="C57" s="27" t="str">
        <f>IF(COUNTIF(C58:C62,"D")&gt;0,"D",IF(COUNTIF(C58:C62,"W")&gt;0,"W",IF(COUNTIF(C58:C62,"C")&gt;0,"C",IF(COUNTIF(C58:C62,"R")&gt;0,"R",""))))</f>
        <v/>
      </c>
      <c r="D57" s="27" t="str">
        <f>IF(COUNTIF(D58:D62,"D")&gt;0,"D",IF(COUNTIF(D58:D62,"W")&gt;0,"W",IF(COUNTIF(D58:D62,"C")&gt;0,"C",IF(COUNTIF(D58:D62,"R")&gt;0,"R",""))))</f>
        <v/>
      </c>
      <c r="E57" s="27" t="str">
        <f>IF(COUNTIF(E58:E62,"D")&gt;0,"D",IF(COUNTIF(E58:E62,"W")&gt;0,"W",IF(COUNTIF(E58:E62,"C")&gt;0,"C",IF(COUNTIF(E58:E62,"R")&gt;0,"R",""))))</f>
        <v/>
      </c>
      <c r="F57" s="28"/>
    </row>
    <row r="58" spans="1:6" ht="25.5" outlineLevel="1">
      <c r="A58" s="21" t="s">
        <v>42</v>
      </c>
      <c r="B58" s="23"/>
      <c r="C58" s="23"/>
      <c r="D58" s="23"/>
      <c r="E58" s="23"/>
      <c r="F58" s="24" t="s">
        <v>347</v>
      </c>
    </row>
    <row r="59" spans="1:6" ht="38.25" outlineLevel="1">
      <c r="A59" s="21" t="s">
        <v>229</v>
      </c>
      <c r="B59" s="23"/>
      <c r="C59" s="23"/>
      <c r="D59" s="23"/>
      <c r="E59" s="23"/>
      <c r="F59" s="24" t="s">
        <v>347</v>
      </c>
    </row>
    <row r="60" spans="1:6" ht="25.5" outlineLevel="1">
      <c r="A60" s="21" t="s">
        <v>43</v>
      </c>
      <c r="B60" s="23"/>
      <c r="C60" s="23"/>
      <c r="D60" s="23"/>
      <c r="E60" s="23"/>
      <c r="F60" s="24" t="s">
        <v>347</v>
      </c>
    </row>
    <row r="61" spans="1:6" ht="25.5" outlineLevel="1">
      <c r="A61" s="21" t="s">
        <v>44</v>
      </c>
      <c r="B61" s="23"/>
      <c r="C61" s="23"/>
      <c r="D61" s="23"/>
      <c r="E61" s="23"/>
      <c r="F61" s="24" t="s">
        <v>347</v>
      </c>
    </row>
    <row r="62" spans="1:6" ht="25.5" outlineLevel="1">
      <c r="A62" s="21" t="s">
        <v>45</v>
      </c>
      <c r="B62" s="23"/>
      <c r="C62" s="23"/>
      <c r="D62" s="23"/>
      <c r="E62" s="23"/>
      <c r="F62" s="24" t="s">
        <v>347</v>
      </c>
    </row>
    <row r="63" spans="1:6">
      <c r="A63" s="26" t="s">
        <v>20</v>
      </c>
      <c r="B63" s="27" t="str">
        <f>IF(COUNTIF(B64:B74,"D")&gt;0,"D",IF(COUNTIF(B64:B74,"W")&gt;0,"W",IF(COUNTIF(B64:B74,"C")&gt;0,"C",IF(COUNTIF(B64:B74,"R")&gt;0,"R",""))))</f>
        <v/>
      </c>
      <c r="C63" s="27" t="str">
        <f>IF(COUNTIF(C64:C74,"D")&gt;0,"D",IF(COUNTIF(C64:C74,"W")&gt;0,"W",IF(COUNTIF(C64:C74,"C")&gt;0,"C",IF(COUNTIF(C64:C74,"R")&gt;0,"R",""))))</f>
        <v/>
      </c>
      <c r="D63" s="27" t="str">
        <f>IF(COUNTIF(D64:D74,"D")&gt;0,"D",IF(COUNTIF(D64:D74,"W")&gt;0,"W",IF(COUNTIF(D64:D74,"C")&gt;0,"C",IF(COUNTIF(D64:D74,"R")&gt;0,"R",""))))</f>
        <v/>
      </c>
      <c r="E63" s="27" t="str">
        <f>IF(COUNTIF(E64:E74,"D")&gt;0,"D",IF(COUNTIF(E64:E74,"W")&gt;0,"W",IF(COUNTIF(E64:E74,"C")&gt;0,"C",IF(COUNTIF(E64:E74,"R")&gt;0,"R",""))))</f>
        <v/>
      </c>
      <c r="F63" s="28"/>
    </row>
    <row r="64" spans="1:6" outlineLevel="1">
      <c r="A64" s="21" t="s">
        <v>46</v>
      </c>
      <c r="B64" s="23"/>
      <c r="C64" s="23"/>
      <c r="D64" s="23"/>
      <c r="E64" s="23"/>
      <c r="F64" s="24"/>
    </row>
    <row r="65" spans="1:6" ht="45" outlineLevel="1">
      <c r="A65" s="21" t="str">
        <f>'Curriculum Analysis BS'!A15</f>
        <v>Synthesis level in one area</v>
      </c>
      <c r="B65" s="23"/>
      <c r="C65" s="23"/>
      <c r="D65" s="23"/>
      <c r="E65" s="23"/>
      <c r="F65" s="24" t="s">
        <v>328</v>
      </c>
    </row>
    <row r="66" spans="1:6" ht="30" outlineLevel="1">
      <c r="A66" s="21" t="str">
        <f>'Curriculum Analysis BS'!A16</f>
        <v>Application level in a second area</v>
      </c>
      <c r="B66" s="23"/>
      <c r="C66" s="23"/>
      <c r="D66" s="23"/>
      <c r="E66" s="23"/>
      <c r="F66" s="24" t="s">
        <v>357</v>
      </c>
    </row>
    <row r="67" spans="1:6" ht="30" outlineLevel="1">
      <c r="A67" s="21" t="str">
        <f>'Curriculum Analysis BS'!A17</f>
        <v>Comprehension in two areas</v>
      </c>
      <c r="B67" s="23"/>
      <c r="C67" s="23"/>
      <c r="D67" s="23"/>
      <c r="E67" s="23"/>
      <c r="F67" s="24" t="s">
        <v>330</v>
      </c>
    </row>
    <row r="68" spans="1:6" ht="45" outlineLevel="1">
      <c r="A68" s="21" t="str">
        <f>'Curriculum Analysis BS'!A18</f>
        <v>General Criteria shall support these four areas</v>
      </c>
      <c r="B68" s="23"/>
      <c r="C68" s="23"/>
      <c r="D68" s="23"/>
      <c r="E68" s="23"/>
      <c r="F68" s="24" t="s">
        <v>399</v>
      </c>
    </row>
    <row r="69" spans="1:6" ht="30" outlineLevel="1">
      <c r="A69" s="21" t="str">
        <f>'Curriculum Analysis BS'!A19</f>
        <v>Discuss architecture</v>
      </c>
      <c r="B69" s="23"/>
      <c r="C69" s="23"/>
      <c r="D69" s="23"/>
      <c r="E69" s="23"/>
      <c r="F69" s="24" t="s">
        <v>331</v>
      </c>
    </row>
    <row r="70" spans="1:6" ht="38.25" outlineLevel="1">
      <c r="A70" s="21" t="str">
        <f>'Curriculum Analysis BS'!A20</f>
        <v>Design Level: systems and processes, works in overall architectural design, communication  with team members, computer-based technology</v>
      </c>
      <c r="B70" s="23"/>
      <c r="C70" s="23"/>
      <c r="D70" s="23"/>
      <c r="E70" s="23"/>
      <c r="F70" s="24" t="s">
        <v>329</v>
      </c>
    </row>
    <row r="71" spans="1:6" outlineLevel="1">
      <c r="A71" s="21" t="str">
        <f>'Curriculum Analysis BS'!A21</f>
        <v>works in overall architecture</v>
      </c>
      <c r="B71" s="23"/>
      <c r="C71" s="23"/>
      <c r="D71" s="23"/>
      <c r="E71" s="23"/>
      <c r="F71" s="24" t="s">
        <v>329</v>
      </c>
    </row>
    <row r="72" spans="1:6" outlineLevel="1">
      <c r="A72" s="21" t="str">
        <f>'Curriculum Analysis BS'!A22</f>
        <v>communication with team members</v>
      </c>
      <c r="B72" s="23"/>
      <c r="C72" s="23"/>
      <c r="D72" s="23"/>
      <c r="E72" s="23"/>
      <c r="F72" s="24" t="s">
        <v>332</v>
      </c>
    </row>
    <row r="73" spans="1:6" ht="30" outlineLevel="1">
      <c r="A73" s="21" t="str">
        <f>'Curriculum Analysis BS'!A23</f>
        <v>computer-based technology</v>
      </c>
      <c r="B73" s="23"/>
      <c r="C73" s="23"/>
      <c r="D73" s="23"/>
      <c r="E73" s="23"/>
      <c r="F73" s="24" t="s">
        <v>359</v>
      </c>
    </row>
    <row r="74" spans="1:6" outlineLevel="1">
      <c r="A74" s="21" t="s">
        <v>47</v>
      </c>
      <c r="B74" s="23"/>
      <c r="C74" s="23"/>
      <c r="D74" s="23"/>
      <c r="E74" s="23"/>
      <c r="F74" s="24"/>
    </row>
    <row r="75" spans="1:6" outlineLevel="1">
      <c r="A75" s="21" t="s">
        <v>320</v>
      </c>
      <c r="B75" s="23"/>
      <c r="C75" s="23"/>
      <c r="D75" s="23"/>
      <c r="E75" s="23"/>
      <c r="F75" s="24" t="s">
        <v>358</v>
      </c>
    </row>
    <row r="76" spans="1:6" outlineLevel="1">
      <c r="A76" s="21" t="s">
        <v>321</v>
      </c>
      <c r="B76" s="23"/>
      <c r="C76" s="23"/>
      <c r="D76" s="23"/>
      <c r="E76" s="23"/>
      <c r="F76" s="24" t="s">
        <v>322</v>
      </c>
    </row>
    <row r="77" spans="1:6">
      <c r="A77" s="26" t="s">
        <v>48</v>
      </c>
      <c r="B77" s="27" t="str">
        <f>IF(COUNTIF(B78:B85,"D")&gt;0,"D",IF(COUNTIF(B78:B85,"W")&gt;0,"W",IF(COUNTIF(B78:B85,"C")&gt;0,"C",IF(COUNTIF(B78:B85,"R")&gt;0,"R",""))))</f>
        <v/>
      </c>
      <c r="C77" s="27" t="str">
        <f>IF(COUNTIF(C78:C85,"D")&gt;0,"D",IF(COUNTIF(C78:C85,"W")&gt;0,"W",IF(COUNTIF(C78:C85,"C")&gt;0,"C",IF(COUNTIF(C78:C85,"R")&gt;0,"R",""))))</f>
        <v/>
      </c>
      <c r="D77" s="27" t="str">
        <f>IF(COUNTIF(D78:D85,"D")&gt;0,"D",IF(COUNTIF(D78:D85,"W")&gt;0,"W",IF(COUNTIF(D78:D85,"C")&gt;0,"C",IF(COUNTIF(D78:D85,"R")&gt;0,"R",""))))</f>
        <v/>
      </c>
      <c r="E77" s="27" t="str">
        <f>IF(COUNTIF(E78:E85,"D")&gt;0,"D",IF(COUNTIF(E78:E85,"W")&gt;0,"W",IF(COUNTIF(E78:E85,"C")&gt;0,"C",IF(COUNTIF(E78:E85,"R")&gt;0,"R",""))))</f>
        <v/>
      </c>
      <c r="F77" s="28"/>
    </row>
    <row r="78" spans="1:6" outlineLevel="1">
      <c r="A78" s="21" t="s">
        <v>49</v>
      </c>
      <c r="B78" s="23"/>
      <c r="C78" s="23"/>
      <c r="D78" s="23"/>
      <c r="E78" s="23"/>
      <c r="F78" s="24" t="s">
        <v>333</v>
      </c>
    </row>
    <row r="79" spans="1:6" ht="25.5" outlineLevel="1">
      <c r="A79" s="21" t="s">
        <v>50</v>
      </c>
      <c r="B79" s="23"/>
      <c r="C79" s="23"/>
      <c r="D79" s="23"/>
      <c r="E79" s="23"/>
      <c r="F79" s="24" t="s">
        <v>334</v>
      </c>
    </row>
    <row r="80" spans="1:6" outlineLevel="1">
      <c r="A80" s="21" t="s">
        <v>51</v>
      </c>
      <c r="B80" s="23"/>
      <c r="C80" s="23"/>
      <c r="D80" s="23"/>
      <c r="E80" s="23"/>
      <c r="F80" s="24" t="s">
        <v>333</v>
      </c>
    </row>
    <row r="81" spans="1:6" outlineLevel="1">
      <c r="A81" s="21" t="s">
        <v>52</v>
      </c>
      <c r="B81" s="23"/>
      <c r="C81" s="23"/>
      <c r="D81" s="23"/>
      <c r="E81" s="23"/>
      <c r="F81" s="24" t="s">
        <v>333</v>
      </c>
    </row>
    <row r="82" spans="1:6" ht="30" outlineLevel="1">
      <c r="A82" s="21" t="s">
        <v>53</v>
      </c>
      <c r="B82" s="23"/>
      <c r="C82" s="23"/>
      <c r="D82" s="23"/>
      <c r="E82" s="23"/>
      <c r="F82" s="24" t="s">
        <v>398</v>
      </c>
    </row>
    <row r="83" spans="1:6" ht="25.5" outlineLevel="1">
      <c r="A83" s="21" t="s">
        <v>54</v>
      </c>
      <c r="B83" s="23"/>
      <c r="C83" s="23"/>
      <c r="D83" s="23"/>
      <c r="E83" s="23"/>
      <c r="F83" s="24" t="s">
        <v>397</v>
      </c>
    </row>
    <row r="84" spans="1:6" ht="30" outlineLevel="1">
      <c r="A84" s="21" t="s">
        <v>55</v>
      </c>
      <c r="B84" s="23"/>
      <c r="C84" s="23"/>
      <c r="D84" s="23"/>
      <c r="E84" s="23"/>
      <c r="F84" s="24" t="s">
        <v>403</v>
      </c>
    </row>
    <row r="85" spans="1:6" ht="25.5" outlineLevel="1">
      <c r="A85" s="21" t="s">
        <v>56</v>
      </c>
      <c r="B85" s="23"/>
      <c r="C85" s="23"/>
      <c r="D85" s="23"/>
      <c r="E85" s="23"/>
      <c r="F85" s="24" t="s">
        <v>335</v>
      </c>
    </row>
    <row r="86" spans="1:6">
      <c r="A86" s="26" t="s">
        <v>57</v>
      </c>
      <c r="B86" s="27" t="str">
        <f>IF(COUNTIF(B87:B91,"D")&gt;0,"D",IF(COUNTIF(B87:B91,"W")&gt;0,"W",IF(COUNTIF(B87:B91,"C")&gt;0,"C",IF(COUNTIF(B87:B91,"R")&gt;0,"R",""))))</f>
        <v/>
      </c>
      <c r="C86" s="27" t="str">
        <f>IF(COUNTIF(C87:C91,"D")&gt;0,"D",IF(COUNTIF(C87:C91,"W")&gt;0,"W",IF(COUNTIF(C87:C91,"C")&gt;0,"C",IF(COUNTIF(C87:C91,"R")&gt;0,"R",""))))</f>
        <v/>
      </c>
      <c r="D86" s="27" t="str">
        <f>IF(COUNTIF(D87:D91,"D")&gt;0,"D",IF(COUNTIF(D87:D91,"W")&gt;0,"W",IF(COUNTIF(D87:D91,"C")&gt;0,"C",IF(COUNTIF(D87:D91,"R")&gt;0,"R",""))))</f>
        <v/>
      </c>
      <c r="E86" s="27" t="str">
        <f>IF(COUNTIF(E87:E91,"D")&gt;0,"D",IF(COUNTIF(E87:E91,"W")&gt;0,"W",IF(COUNTIF(E87:E91,"C")&gt;0,"C",IF(COUNTIF(E87:E91,"R")&gt;0,"R",""))))</f>
        <v/>
      </c>
      <c r="F86" s="28"/>
    </row>
    <row r="87" spans="1:6" outlineLevel="1">
      <c r="A87" s="21" t="s">
        <v>58</v>
      </c>
      <c r="B87" s="23"/>
      <c r="C87" s="23"/>
      <c r="D87" s="23"/>
      <c r="E87" s="23"/>
      <c r="F87" s="24" t="s">
        <v>319</v>
      </c>
    </row>
    <row r="88" spans="1:6" outlineLevel="1">
      <c r="A88" s="21" t="s">
        <v>59</v>
      </c>
      <c r="B88" s="23"/>
      <c r="C88" s="23"/>
      <c r="D88" s="23"/>
      <c r="E88" s="23"/>
      <c r="F88" s="24" t="s">
        <v>319</v>
      </c>
    </row>
    <row r="89" spans="1:6" outlineLevel="1">
      <c r="A89" s="21" t="s">
        <v>60</v>
      </c>
      <c r="B89" s="23"/>
      <c r="C89" s="23"/>
      <c r="D89" s="23"/>
      <c r="E89" s="23"/>
      <c r="F89" s="24" t="s">
        <v>319</v>
      </c>
    </row>
    <row r="90" spans="1:6" outlineLevel="1">
      <c r="A90" s="21" t="s">
        <v>61</v>
      </c>
      <c r="B90" s="23"/>
      <c r="C90" s="23"/>
      <c r="D90" s="23"/>
      <c r="E90" s="23"/>
      <c r="F90" s="24" t="s">
        <v>319</v>
      </c>
    </row>
    <row r="91" spans="1:6" ht="15.75" outlineLevel="1" thickBot="1">
      <c r="A91" s="22" t="s">
        <v>62</v>
      </c>
      <c r="B91" s="25"/>
      <c r="C91" s="25"/>
      <c r="D91" s="25"/>
      <c r="E91" s="25"/>
      <c r="F91" s="24" t="s">
        <v>319</v>
      </c>
    </row>
    <row r="92" spans="1:6" ht="15.75" thickTop="1">
      <c r="A92" s="1"/>
    </row>
    <row r="93" spans="1:6">
      <c r="A93" s="2" t="s">
        <v>67</v>
      </c>
      <c r="B93" s="3" t="s">
        <v>64</v>
      </c>
    </row>
    <row r="94" spans="1:6">
      <c r="A94" s="4" t="s">
        <v>68</v>
      </c>
      <c r="B94" s="5" t="s">
        <v>63</v>
      </c>
    </row>
    <row r="95" spans="1:6">
      <c r="A95" s="6" t="s">
        <v>69</v>
      </c>
      <c r="B95" s="7" t="s">
        <v>66</v>
      </c>
    </row>
    <row r="96" spans="1:6">
      <c r="A96" s="8" t="s">
        <v>70</v>
      </c>
      <c r="B96" s="9" t="s">
        <v>65</v>
      </c>
    </row>
    <row r="97" spans="1:1">
      <c r="A97" s="1"/>
    </row>
    <row r="98" spans="1:1">
      <c r="A98" s="1"/>
    </row>
    <row r="99" spans="1:1">
      <c r="A99" s="1"/>
    </row>
    <row r="100" spans="1:1">
      <c r="A100" s="1"/>
    </row>
  </sheetData>
  <sheetProtection formatColumns="0" formatRows="0" insertRows="0" selectLockedCells="1"/>
  <mergeCells count="4">
    <mergeCell ref="F5:F6"/>
    <mergeCell ref="A1:F1"/>
    <mergeCell ref="B2:D2"/>
    <mergeCell ref="B3:D3"/>
  </mergeCells>
  <conditionalFormatting sqref="B5:E5">
    <cfRule type="cellIs" dxfId="42" priority="19" operator="equal">
      <formula>"X"</formula>
    </cfRule>
  </conditionalFormatting>
  <conditionalFormatting sqref="B6:E32 B37:E91">
    <cfRule type="cellIs" dxfId="41" priority="16" operator="equal">
      <formula>"C"</formula>
    </cfRule>
    <cfRule type="cellIs" dxfId="40" priority="17" operator="equal">
      <formula>"W"</formula>
    </cfRule>
    <cfRule type="cellIs" dxfId="39" priority="18" operator="equal">
      <formula>"D"</formula>
    </cfRule>
  </conditionalFormatting>
  <conditionalFormatting sqref="B2:D3 F2:F3">
    <cfRule type="containsBlanks" dxfId="38" priority="23">
      <formula>LEN(TRIM(B2))=0</formula>
    </cfRule>
  </conditionalFormatting>
  <conditionalFormatting sqref="A1:F1">
    <cfRule type="cellIs" dxfId="37" priority="14" operator="equal">
      <formula>"Name of Institution"</formula>
    </cfRule>
  </conditionalFormatting>
  <conditionalFormatting sqref="F4">
    <cfRule type="cellIs" dxfId="36" priority="11" operator="equal">
      <formula>"C"</formula>
    </cfRule>
    <cfRule type="cellIs" dxfId="35" priority="12" operator="equal">
      <formula>"W"</formula>
    </cfRule>
    <cfRule type="cellIs" dxfId="34" priority="13" operator="equal">
      <formula>"D"</formula>
    </cfRule>
  </conditionalFormatting>
  <conditionalFormatting sqref="A1:F1 B2:D3 F2:F3">
    <cfRule type="beginsWith" dxfId="33" priority="10" operator="beginsWith" text="0">
      <formula>LEFT(A1,LEN("0"))="0"</formula>
    </cfRule>
  </conditionalFormatting>
  <conditionalFormatting sqref="B33:E33">
    <cfRule type="cellIs" dxfId="32" priority="7" operator="equal">
      <formula>"C"</formula>
    </cfRule>
    <cfRule type="cellIs" dxfId="31" priority="8" operator="equal">
      <formula>"W"</formula>
    </cfRule>
    <cfRule type="cellIs" dxfId="30" priority="9" operator="equal">
      <formula>"D"</formula>
    </cfRule>
  </conditionalFormatting>
  <conditionalFormatting sqref="B34:E34">
    <cfRule type="cellIs" dxfId="29" priority="4" operator="equal">
      <formula>"C"</formula>
    </cfRule>
    <cfRule type="cellIs" dxfId="28" priority="5" operator="equal">
      <formula>"W"</formula>
    </cfRule>
    <cfRule type="cellIs" dxfId="27" priority="6" operator="equal">
      <formula>"D"</formula>
    </cfRule>
  </conditionalFormatting>
  <conditionalFormatting sqref="B35:E36">
    <cfRule type="cellIs" dxfId="26" priority="1" operator="equal">
      <formula>"C"</formula>
    </cfRule>
    <cfRule type="cellIs" dxfId="25" priority="2" operator="equal">
      <formula>"W"</formula>
    </cfRule>
    <cfRule type="cellIs" dxfId="24" priority="3" operator="equal">
      <formula>"D"</formula>
    </cfRule>
  </conditionalFormatting>
  <dataValidations count="2">
    <dataValidation type="textLength" allowBlank="1" showInputMessage="1" showErrorMessage="1" errorTitle="May not be edited." promptTitle="These cells may not be edited." sqref="H92:H1048576 G7:H91 H1:H6" xr:uid="{8A76CD84-D005-412E-9B9E-780491C0AC71}">
      <formula1>0</formula1>
      <formula2>0</formula2>
    </dataValidation>
    <dataValidation type="list" allowBlank="1" showInputMessage="1" showErrorMessage="1" errorTitle="D, W, C, or R only" error="This cell should contain a shortcoming (&quot;C&quot;, &quot;W&quot;, or &quot;D&quot;) or &quot;R&quot; to indicate the shortcoming has been resolved." sqref="B87:E91 B7:E11 B78:E85 B58:E62 B50:E56 B41:E48 B64:E76 B13:E16 B21:E28 B18:E19 B30:E39" xr:uid="{4DDC9143-5775-4D0F-9D1B-F70C32121968}">
      <formula1>$B$93:$B$96</formula1>
    </dataValidation>
  </dataValidations>
  <hyperlinks>
    <hyperlink ref="A63" r:id="rId1" location="3" xr:uid="{4786082D-00B9-4F2A-BBD5-32822BDD68CA}"/>
    <hyperlink ref="A77" r:id="rId2" xr:uid="{23352068-E7AC-4001-83DB-628B13879C53}"/>
    <hyperlink ref="F5:F6" r:id="rId3" display="Click for Video Tutorial" xr:uid="{20CAE5CC-4584-4732-AEA1-5FB6B631CF94}"/>
  </hyperlinks>
  <pageMargins left="0.7" right="0.7" top="0.75" bottom="0.75" header="0.3" footer="0.3"/>
  <pageSetup scale="94" fitToHeight="4" orientation="landscape" r:id="rId4"/>
  <headerFooter differentFirst="1">
    <oddFooter>&amp;L&amp;"Calibri,Regular"&amp;K000000&amp;A&amp;C&amp;"Calibri,Regular"&amp;K000000&amp;F&amp;R&amp;"Calibri,Regular"&amp;K000000&amp;P of &amp;N</oddFooter>
  </headerFooter>
  <drawing r:id="rId5"/>
  <legacyDrawing r:id="rId6"/>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79C2E-DDD2-42EB-8588-3E768F0FA154}">
  <sheetPr codeName="Sheet8">
    <outlinePr summaryBelow="0"/>
  </sheetPr>
  <dimension ref="A1:C90"/>
  <sheetViews>
    <sheetView topLeftCell="A4" zoomScaleNormal="100" workbookViewId="0">
      <selection activeCell="C26" sqref="C26"/>
    </sheetView>
  </sheetViews>
  <sheetFormatPr defaultColWidth="8.85546875" defaultRowHeight="15" outlineLevelRow="1"/>
  <cols>
    <col min="1" max="1" width="45.28515625" customWidth="1"/>
    <col min="2" max="2" width="4.28515625" style="98" customWidth="1"/>
    <col min="3" max="3" width="77.42578125" style="15" customWidth="1"/>
  </cols>
  <sheetData>
    <row r="1" spans="1:3" hidden="1"/>
    <row r="2" spans="1:3" hidden="1"/>
    <row r="3" spans="1:3" hidden="1"/>
    <row r="4" spans="1:3" ht="4.3499999999999996" customHeight="1" thickBot="1"/>
    <row r="5" spans="1:3" ht="31.5" thickTop="1" thickBot="1">
      <c r="A5" s="92" t="s">
        <v>281</v>
      </c>
      <c r="B5" s="104"/>
      <c r="C5" s="91"/>
    </row>
    <row r="6" spans="1:3" ht="15.75" thickTop="1">
      <c r="A6" s="43" t="s">
        <v>13</v>
      </c>
      <c r="B6" s="99"/>
      <c r="C6" s="88"/>
    </row>
    <row r="7" spans="1:3" outlineLevel="1">
      <c r="A7" s="37" t="str">
        <f>'Shortcoming Tracking'!A7</f>
        <v>Evaluate student performance</v>
      </c>
      <c r="B7" s="100" t="str">
        <f>IF(ISBLANK(CONCATENATE('Shortcoming Tracking'!B7,'Shortcoming Tracking'!C7,'Shortcoming Tracking'!D7,'Shortcoming Tracking'!E7)),"",RIGHT(CONCATENATE('Shortcoming Tracking'!B7,'Shortcoming Tracking'!C7,'Shortcoming Tracking'!D7,'Shortcoming Tracking'!E7),1))</f>
        <v/>
      </c>
      <c r="C7" s="38" t="str">
        <f>IF(ISBLANK(B7),"",IF(B7="C",AllSamples!C7,IF(B7="W",AllSamples!D7,IF(B7="D",AllSamples!E7,""))))</f>
        <v/>
      </c>
    </row>
    <row r="8" spans="1:3" outlineLevel="1">
      <c r="A8" s="37" t="str">
        <f>'Shortcoming Tracking'!A8</f>
        <v>Monitor student progress</v>
      </c>
      <c r="B8" s="100" t="str">
        <f>IF(ISBLANK(CONCATENATE('Shortcoming Tracking'!B8,'Shortcoming Tracking'!C8,'Shortcoming Tracking'!D8,'Shortcoming Tracking'!E8)),"",RIGHT(CONCATENATE('Shortcoming Tracking'!B8,'Shortcoming Tracking'!C8,'Shortcoming Tracking'!D8,'Shortcoming Tracking'!E8),1))</f>
        <v/>
      </c>
      <c r="C8" s="38" t="str">
        <f>IF(ISBLANK(B8),"",IF(B8="C",AllSamples!C8,IF(B8="W",AllSamples!D8,IF(B8="D",AllSamples!E8,""))))</f>
        <v/>
      </c>
    </row>
    <row r="9" spans="1:3" outlineLevel="1">
      <c r="A9" s="37" t="str">
        <f>'Shortcoming Tracking'!A9</f>
        <v>Advise students regarding curricular and career matters</v>
      </c>
      <c r="B9" s="100" t="str">
        <f>IF(ISBLANK(CONCATENATE('Shortcoming Tracking'!B9,'Shortcoming Tracking'!C9,'Shortcoming Tracking'!D9,'Shortcoming Tracking'!E9)),"",RIGHT(CONCATENATE('Shortcoming Tracking'!B9,'Shortcoming Tracking'!C9,'Shortcoming Tracking'!D9,'Shortcoming Tracking'!E9),1))</f>
        <v/>
      </c>
      <c r="C9" s="38" t="str">
        <f>IF(ISBLANK(B9),"",IF(B9="C",AllSamples!C9,IF(B9="W",AllSamples!D9,IF(B9="D",AllSamples!E9,""))))</f>
        <v/>
      </c>
    </row>
    <row r="10" spans="1:3" ht="38.25" outlineLevel="1">
      <c r="A10" s="37" t="str">
        <f>'Shortcoming Tracking'!A10</f>
        <v>Have and enforce procedures to ensure and document that students who graduate meet all graduation requirements</v>
      </c>
      <c r="B10" s="100" t="str">
        <f>IF(ISBLANK(CONCATENATE('Shortcoming Tracking'!B10,'Shortcoming Tracking'!C10,'Shortcoming Tracking'!D10,'Shortcoming Tracking'!E10)),"",RIGHT(CONCATENATE('Shortcoming Tracking'!B10,'Shortcoming Tracking'!C10,'Shortcoming Tracking'!D10,'Shortcoming Tracking'!E10),1))</f>
        <v/>
      </c>
      <c r="C10" s="38" t="str">
        <f>IF(ISBLANK(B10),"",IF(B10="C",AllSamples!C10,IF(B10="W",AllSamples!D10,IF(B10="D",AllSamples!E10,""))))</f>
        <v/>
      </c>
    </row>
    <row r="11" spans="1:3" ht="25.5" outlineLevel="1">
      <c r="A11" s="37" t="str">
        <f>'Shortcoming Tracking'!A11</f>
        <v>Policies for evaluation of work done at other institutions or in lieu of courses in place and followed</v>
      </c>
      <c r="B11" s="100" t="str">
        <f>IF(ISBLANK(CONCATENATE('Shortcoming Tracking'!B11,'Shortcoming Tracking'!C11,'Shortcoming Tracking'!D11,'Shortcoming Tracking'!E11)),"",RIGHT(CONCATENATE('Shortcoming Tracking'!B11,'Shortcoming Tracking'!C11,'Shortcoming Tracking'!D11,'Shortcoming Tracking'!E11),1))</f>
        <v/>
      </c>
      <c r="C11" s="38" t="str">
        <f>IF(ISBLANK(B11),"",IF(B11="C",AllSamples!C11,IF(B11="W",AllSamples!D11,IF(B11="D",AllSamples!E11,""))))</f>
        <v/>
      </c>
    </row>
    <row r="12" spans="1:3">
      <c r="A12" s="42" t="s">
        <v>12</v>
      </c>
      <c r="B12" s="101"/>
      <c r="C12" s="89"/>
    </row>
    <row r="13" spans="1:3" outlineLevel="1">
      <c r="A13" s="37" t="str">
        <f>'Shortcoming Tracking'!A13</f>
        <v>Published PEOs conform to PEO definition</v>
      </c>
      <c r="B13" s="100" t="str">
        <f>IF(ISBLANK(CONCATENATE('Shortcoming Tracking'!B13,'Shortcoming Tracking'!C13,'Shortcoming Tracking'!D13,'Shortcoming Tracking'!E13)),"",RIGHT(CONCATENATE('Shortcoming Tracking'!B13,'Shortcoming Tracking'!C13,'Shortcoming Tracking'!D13,'Shortcoming Tracking'!E13),1))</f>
        <v>R</v>
      </c>
      <c r="C13" s="38" t="str">
        <f>IF(ISBLANK(B13),"",IF(B13="C",AllSamples!C13,IF(B13="W",AllSamples!D13,IF(B13="D",AllSamples!E13,""))))</f>
        <v/>
      </c>
    </row>
    <row r="14" spans="1:3" ht="25.5" outlineLevel="1">
      <c r="A14" s="37" t="str">
        <f>'Shortcoming Tracking'!A14</f>
        <v>Published and consistent with institution’s mission, the needs of the program’s constituencies</v>
      </c>
      <c r="B14" s="100" t="str">
        <f>IF(ISBLANK(CONCATENATE('Shortcoming Tracking'!B14,'Shortcoming Tracking'!C14,'Shortcoming Tracking'!D14,'Shortcoming Tracking'!E14)),"",RIGHT(CONCATENATE('Shortcoming Tracking'!B14,'Shortcoming Tracking'!C14,'Shortcoming Tracking'!D14,'Shortcoming Tracking'!E14),1))</f>
        <v/>
      </c>
      <c r="C14" s="38" t="str">
        <f>IF(ISBLANK(B14),"",IF(B14="C",AllSamples!C14,IF(B14="W",AllSamples!D14,IF(B14="D",AllSamples!E14,""))))</f>
        <v/>
      </c>
    </row>
    <row r="15" spans="1:3" ht="25.5" outlineLevel="1">
      <c r="A15" s="37" t="str">
        <f>'Shortcoming Tracking'!A15</f>
        <v>Documented, systematically utilized, and effective process for periodic review of PEOs</v>
      </c>
      <c r="B15" s="100" t="str">
        <f>IF(ISBLANK(CONCATENATE('Shortcoming Tracking'!B15,'Shortcoming Tracking'!C15,'Shortcoming Tracking'!D15,'Shortcoming Tracking'!E15)),"",RIGHT(CONCATENATE('Shortcoming Tracking'!B15,'Shortcoming Tracking'!C15,'Shortcoming Tracking'!D15,'Shortcoming Tracking'!E15),1))</f>
        <v/>
      </c>
      <c r="C15" s="38" t="str">
        <f>IF(ISBLANK(B15),"",IF(B15="C",AllSamples!C15,IF(B15="W",AllSamples!D15,IF(B15="D",AllSamples!E15,""))))</f>
        <v/>
      </c>
    </row>
    <row r="16" spans="1:3" outlineLevel="1">
      <c r="A16" s="37" t="str">
        <f>'Shortcoming Tracking'!A16</f>
        <v>Periodic review of PEOs involves program constituencies</v>
      </c>
      <c r="B16" s="100" t="str">
        <f>IF(ISBLANK(CONCATENATE('Shortcoming Tracking'!B16,'Shortcoming Tracking'!C16,'Shortcoming Tracking'!D16,'Shortcoming Tracking'!E16)),"",RIGHT(CONCATENATE('Shortcoming Tracking'!B16,'Shortcoming Tracking'!C16,'Shortcoming Tracking'!D16,'Shortcoming Tracking'!E16),1))</f>
        <v/>
      </c>
      <c r="C16" s="38" t="str">
        <f>IF(ISBLANK(B16),"",IF(B16="C",AllSamples!C16,IF(B16="W",AllSamples!D16,IF(B16="D",AllSamples!E16,""))))</f>
        <v/>
      </c>
    </row>
    <row r="17" spans="1:3">
      <c r="A17" s="42" t="s">
        <v>14</v>
      </c>
      <c r="B17" s="101"/>
      <c r="C17" s="89"/>
    </row>
    <row r="18" spans="1:3" outlineLevel="1">
      <c r="A18" s="37" t="str">
        <f>'Shortcoming Tracking'!A18</f>
        <v>Student outcomes cover all of (1) - (7)</v>
      </c>
      <c r="B18" s="100" t="str">
        <f>IF(ISBLANK(CONCATENATE('Shortcoming Tracking'!B18,'Shortcoming Tracking'!C18,'Shortcoming Tracking'!D18,'Shortcoming Tracking'!E18)),"",RIGHT(CONCATENATE('Shortcoming Tracking'!B18,'Shortcoming Tracking'!C18,'Shortcoming Tracking'!D18,'Shortcoming Tracking'!E18),1))</f>
        <v/>
      </c>
      <c r="C18" s="38" t="str">
        <f>IF(ISBLANK(B18),"",IF(B18="C",AllSamples!C18,IF(B18="W",AllSamples!D18,IF(B18="D",AllSamples!E18,""))))</f>
        <v/>
      </c>
    </row>
    <row r="19" spans="1:3" ht="25.5" outlineLevel="1">
      <c r="A19" s="37" t="str">
        <f>'Shortcoming Tracking'!A19</f>
        <v>Additional outcomes articulated by program conform to SO definition</v>
      </c>
      <c r="B19" s="100" t="str">
        <f>IF(ISBLANK(CONCATENATE('Shortcoming Tracking'!B19,'Shortcoming Tracking'!C19,'Shortcoming Tracking'!D19,'Shortcoming Tracking'!E19)),"",RIGHT(CONCATENATE('Shortcoming Tracking'!B19,'Shortcoming Tracking'!C19,'Shortcoming Tracking'!D19,'Shortcoming Tracking'!E19),1))</f>
        <v/>
      </c>
      <c r="C19" s="38" t="str">
        <f>IF(ISBLANK(B19),"",IF(B19="C",AllSamples!C19,IF(B19="W",AllSamples!D19,IF(B19="D",AllSamples!E19,""))))</f>
        <v/>
      </c>
    </row>
    <row r="20" spans="1:3">
      <c r="A20" s="42" t="s">
        <v>19</v>
      </c>
      <c r="B20" s="101"/>
      <c r="C20" s="89"/>
    </row>
    <row r="21" spans="1:3" outlineLevel="1">
      <c r="A21" s="37" t="str">
        <f>'Shortcoming Tracking'!A21</f>
        <v>Assessment processes regular</v>
      </c>
      <c r="B21" s="100" t="str">
        <f>IF(ISBLANK(CONCATENATE('Shortcoming Tracking'!B21,'Shortcoming Tracking'!C21,'Shortcoming Tracking'!D21,'Shortcoming Tracking'!E21)),"",RIGHT(CONCATENATE('Shortcoming Tracking'!B21,'Shortcoming Tracking'!C21,'Shortcoming Tracking'!D21,'Shortcoming Tracking'!E21),1))</f>
        <v/>
      </c>
      <c r="C21" s="38" t="str">
        <f>IF(ISBLANK(B21),"",IF(B21="C",AllSamples!C21,IF(B21="W",AllSamples!D21,IF(B21="D",AllSamples!E21,""))))</f>
        <v/>
      </c>
    </row>
    <row r="22" spans="1:3" outlineLevel="1">
      <c r="A22" s="146" t="str">
        <f>'Shortcoming Tracking'!A22</f>
        <v>Assessment processes appropriate</v>
      </c>
      <c r="B22" s="148" t="str">
        <f>IF(ISBLANK(CONCATENATE('Shortcoming Tracking'!B22,'Shortcoming Tracking'!C22,'Shortcoming Tracking'!D22,'Shortcoming Tracking'!E22)),"",RIGHT(CONCATENATE('Shortcoming Tracking'!B22,'Shortcoming Tracking'!C22,'Shortcoming Tracking'!D22,'Shortcoming Tracking'!E22),1))</f>
        <v>R</v>
      </c>
      <c r="C22" s="38" t="str">
        <f>IF(ISBLANK(B22),"",IF(B22="C",AllSamples!C22,IF(B22="W",AllSamples!D22,IF(B22="D",AllSamples!E22,""))))</f>
        <v/>
      </c>
    </row>
    <row r="23" spans="1:3" outlineLevel="1">
      <c r="A23" s="147"/>
      <c r="B23" s="149"/>
      <c r="C23" s="38" t="str">
        <f>IF(ISBLANK(B22),"",IF(B22="C",AllSamples!C23,IF(B22="W",AllSamples!D23,IF(B22="D",AllSamples!E23,""))))</f>
        <v/>
      </c>
    </row>
    <row r="24" spans="1:3" outlineLevel="1">
      <c r="A24" s="37" t="str">
        <f>'Shortcoming Tracking'!A23</f>
        <v xml:space="preserve">     Assessment processes sustainable</v>
      </c>
      <c r="B24" s="100" t="str">
        <f>IF(ISBLANK(CONCATENATE('Shortcoming Tracking'!B23,'Shortcoming Tracking'!C23,'Shortcoming Tracking'!D23,'Shortcoming Tracking'!E23)),"",RIGHT(CONCATENATE('Shortcoming Tracking'!B23,'Shortcoming Tracking'!C23,'Shortcoming Tracking'!D23,'Shortcoming Tracking'!E23),1))</f>
        <v/>
      </c>
      <c r="C24" s="38" t="str">
        <f>IF(ISBLANK(B24),"",IF(B24="C",AllSamples!C24,IF(B24="W",AllSamples!D24,IF(B24="D",AllSamples!E24,""))))</f>
        <v/>
      </c>
    </row>
    <row r="25" spans="1:3" outlineLevel="1">
      <c r="A25" s="37" t="str">
        <f>'Shortcoming Tracking'!A24</f>
        <v>Assessment processes documented</v>
      </c>
      <c r="B25" s="100" t="str">
        <f>IF(ISBLANK(CONCATENATE('Shortcoming Tracking'!B24,'Shortcoming Tracking'!C24,'Shortcoming Tracking'!D24,'Shortcoming Tracking'!E24)),"",RIGHT(CONCATENATE('Shortcoming Tracking'!B24,'Shortcoming Tracking'!C24,'Shortcoming Tracking'!D24,'Shortcoming Tracking'!E24),1))</f>
        <v/>
      </c>
      <c r="C25" s="38" t="str">
        <f>IF(ISBLANK(B25),"",IF(B25="C",AllSamples!C25,IF(B25="W",AllSamples!D25,IF(B25="D",AllSamples!E25,""))))</f>
        <v/>
      </c>
    </row>
    <row r="26" spans="1:3" ht="25.5" outlineLevel="1">
      <c r="A26" s="37" t="str">
        <f>'Shortcoming Tracking'!A25</f>
        <v xml:space="preserve">Employs effective assessment as defined in the criteria (hover to see definition) </v>
      </c>
      <c r="B26" s="100" t="str">
        <f>IF(ISBLANK(CONCATENATE('Shortcoming Tracking'!B25,'Shortcoming Tracking'!C25,'Shortcoming Tracking'!D25,'Shortcoming Tracking'!E25)),"",RIGHT(CONCATENATE('Shortcoming Tracking'!B25,'Shortcoming Tracking'!C25,'Shortcoming Tracking'!D25,'Shortcoming Tracking'!E25),1))</f>
        <v/>
      </c>
      <c r="C26" s="38" t="str">
        <f>IF(ISBLANK(B26),"",IF(B26="C",AllSamples!C26,IF(B26="W",AllSamples!D26,IF(B26="D",AllSamples!E26,""))))</f>
        <v/>
      </c>
    </row>
    <row r="27" spans="1:3" ht="25.5" outlineLevel="1">
      <c r="A27" s="37" t="str">
        <f>'Shortcoming Tracking'!A26</f>
        <v>Evaluation of data consistent with definition in the criteria (hover to see definition)</v>
      </c>
      <c r="B27" s="100" t="str">
        <f>IF(ISBLANK(CONCATENATE('Shortcoming Tracking'!B26,'Shortcoming Tracking'!C26,'Shortcoming Tracking'!D26,'Shortcoming Tracking'!E26)),"",RIGHT(CONCATENATE('Shortcoming Tracking'!B26,'Shortcoming Tracking'!C26,'Shortcoming Tracking'!D26,'Shortcoming Tracking'!E26),1))</f>
        <v>R</v>
      </c>
      <c r="C27" s="38" t="str">
        <f>IF(ISBLANK(B27),"",IF(B27="C",AllSamples!C27,IF(B27="W",AllSamples!D27,IF(B27="D",AllSamples!E27,""))))</f>
        <v/>
      </c>
    </row>
    <row r="28" spans="1:3" ht="38.25" outlineLevel="1">
      <c r="A28" s="37" t="str">
        <f>'Shortcoming Tracking'!A27</f>
        <v>Data aggregated appropriately such that evaluation of data allows determination of overall attainment for each outcome</v>
      </c>
      <c r="B28" s="100" t="str">
        <f>IF(ISBLANK(CONCATENATE('Shortcoming Tracking'!B27,'Shortcoming Tracking'!C27,'Shortcoming Tracking'!D27,'Shortcoming Tracking'!E27)),"",RIGHT(CONCATENATE('Shortcoming Tracking'!B27,'Shortcoming Tracking'!C27,'Shortcoming Tracking'!D27,'Shortcoming Tracking'!E27),1))</f>
        <v>R</v>
      </c>
      <c r="C28" s="38" t="str">
        <f>IF(ISBLANK(B28),"",IF(B28="C",AllSamples!C28,IF(B28="W",AllSamples!D28,IF(B28="D",AllSamples!E28,""))))</f>
        <v/>
      </c>
    </row>
    <row r="29" spans="1:3" ht="25.5" outlineLevel="1">
      <c r="A29" s="37" t="str">
        <f>'Shortcoming Tracking'!A28</f>
        <v>Results of evaluations systematically utilized as input for the continuous improvement of the program</v>
      </c>
      <c r="B29" s="100" t="str">
        <f>IF(ISBLANK(CONCATENATE('Shortcoming Tracking'!B28,'Shortcoming Tracking'!C28,'Shortcoming Tracking'!D28,'Shortcoming Tracking'!E28)),"",RIGHT(CONCATENATE('Shortcoming Tracking'!B28,'Shortcoming Tracking'!C28,'Shortcoming Tracking'!D28,'Shortcoming Tracking'!E28),1))</f>
        <v/>
      </c>
      <c r="C29" s="38" t="str">
        <f>IF(ISBLANK(B29),"",IF(B29="C",AllSamples!C29,IF(B29="W",AllSamples!D29,IF(B29="D",AllSamples!E29,""))))</f>
        <v/>
      </c>
    </row>
    <row r="30" spans="1:3">
      <c r="A30" s="42" t="s">
        <v>24</v>
      </c>
      <c r="B30" s="101"/>
      <c r="C30" s="89"/>
    </row>
    <row r="31" spans="1:3" ht="38.25" outlineLevel="1">
      <c r="A31" s="37" t="str">
        <f>'Shortcoming Tracking'!A30</f>
        <v>Provides adequate content for each area, consistent with the outcomes and objectives of the program and institution</v>
      </c>
      <c r="B31" s="100" t="str">
        <f>IF(ISBLANK(CONCATENATE('Shortcoming Tracking'!B30,'Shortcoming Tracking'!C30,'Shortcoming Tracking'!D30,'Shortcoming Tracking'!E30)),"",RIGHT(CONCATENATE('Shortcoming Tracking'!B30,'Shortcoming Tracking'!C30,'Shortcoming Tracking'!D30,'Shortcoming Tracking'!E30),1))</f>
        <v/>
      </c>
      <c r="C31" s="38" t="str">
        <f>IF(ISBLANK(B31),"",IF(B31="C",AllSamples!C31,IF(B31="W",AllSamples!D31,IF(B31="D",AllSamples!E31,""))))</f>
        <v/>
      </c>
    </row>
    <row r="32" spans="1:3" ht="51" outlineLevel="1">
      <c r="A32" s="37" t="str">
        <f>'Shortcoming Tracking'!A31</f>
        <v>A minimum of 30 semester credit hours (or equivalent) of a combination of college-level math and basic sciences with experimental experience appropriate to the program (hover to see definitions)</v>
      </c>
      <c r="B32" s="100" t="str">
        <f>IF(ISBLANK(CONCATENATE('Shortcoming Tracking'!B31,'Shortcoming Tracking'!C31,'Shortcoming Tracking'!D31,'Shortcoming Tracking'!E31)),"",RIGHT(CONCATENATE('Shortcoming Tracking'!B31,'Shortcoming Tracking'!C31,'Shortcoming Tracking'!D31,'Shortcoming Tracking'!E31),1))</f>
        <v/>
      </c>
      <c r="C32" s="38" t="str">
        <f>IF(ISBLANK(B32),"",IF(B32="C",AllSamples!C32,IF(B32="W",AllSamples!D32,IF(B32="D",AllSamples!E32,""))))</f>
        <v/>
      </c>
    </row>
    <row r="33" spans="1:3" ht="51" outlineLevel="1">
      <c r="A33" s="37" t="str">
        <f>'Shortcoming Tracking'!A32</f>
        <v>A minimum of 45 semester credit hours (or equivalent) of engineering topics appropriate to the program, consisting of engineering and computer sciences and engineering design, and utilizing modern engineering tools</v>
      </c>
      <c r="B33" s="100" t="str">
        <f>IF(ISBLANK(CONCATENATE('Shortcoming Tracking'!B32,'Shortcoming Tracking'!C32,'Shortcoming Tracking'!D32,'Shortcoming Tracking'!E32)),"",RIGHT(CONCATENATE('Shortcoming Tracking'!B32,'Shortcoming Tracking'!C32,'Shortcoming Tracking'!D32,'Shortcoming Tracking'!E32),1))</f>
        <v/>
      </c>
      <c r="C33" s="38" t="str">
        <f>IF(ISBLANK(B33),"",IF(B33="C",AllSamples!C33,IF(B33="W",AllSamples!D33,IF(B33="D",AllSamples!E33,""))))</f>
        <v/>
      </c>
    </row>
    <row r="34" spans="1:3" ht="38.25" outlineLevel="1">
      <c r="A34" s="37" t="str">
        <f>'Shortcoming Tracking'!A33</f>
        <v>A broad education component that complements the technical content of the curriculum and is consistent with the program educational objectives</v>
      </c>
      <c r="B34" s="100" t="str">
        <f>IF(ISBLANK(CONCATENATE('Shortcoming Tracking'!B33,'Shortcoming Tracking'!C33,'Shortcoming Tracking'!D33,'Shortcoming Tracking'!E33)),"",RIGHT(CONCATENATE('Shortcoming Tracking'!B33,'Shortcoming Tracking'!C33,'Shortcoming Tracking'!D33,'Shortcoming Tracking'!E33),1))</f>
        <v/>
      </c>
      <c r="C34" s="38" t="str">
        <f>IF(ISBLANK(B34),"",IF(B34="C",AllSamples!C34,IF(B34="W",AllSamples!D34,IF(B34="D",AllSamples!E34,""))))</f>
        <v/>
      </c>
    </row>
    <row r="35" spans="1:3" outlineLevel="1">
      <c r="A35" s="37" t="str">
        <f>'Shortcoming Tracking'!A34</f>
        <v>A culminating major engineering design experience</v>
      </c>
      <c r="B35" s="100" t="str">
        <f>IF(ISBLANK(CONCATENATE('Shortcoming Tracking'!B34,'Shortcoming Tracking'!C34,'Shortcoming Tracking'!D34,'Shortcoming Tracking'!E34)),"",RIGHT(CONCATENATE('Shortcoming Tracking'!B34,'Shortcoming Tracking'!C34,'Shortcoming Tracking'!D34,'Shortcoming Tracking'!E34),1))</f>
        <v/>
      </c>
      <c r="C35" s="38" t="str">
        <f>IF(ISBLANK(B35),"",IF(B35="C",AllSamples!C35,IF(B35="W",AllSamples!D35,IF(B35="D",AllSamples!E35,""))))</f>
        <v/>
      </c>
    </row>
    <row r="36" spans="1:3" ht="25.5" outlineLevel="1">
      <c r="A36" s="37" t="str">
        <f>'Shortcoming Tracking'!A35</f>
        <v xml:space="preserve"> Incorporates appropriate engineering standards and multiple constraints</v>
      </c>
      <c r="B36" s="100" t="str">
        <f>IF(ISBLANK(CONCATENATE('Shortcoming Tracking'!B35,'Shortcoming Tracking'!C35,'Shortcoming Tracking'!D35,'Shortcoming Tracking'!E35)),"",RIGHT(CONCATENATE('Shortcoming Tracking'!B35,'Shortcoming Tracking'!C35,'Shortcoming Tracking'!D35,'Shortcoming Tracking'!E35),1))</f>
        <v/>
      </c>
      <c r="C36" s="38" t="str">
        <f>IF(ISBLANK(B36),"",IF(B36="C",AllSamples!C36,IF(B36="W",AllSamples!D36,IF(B36="D",AllSamples!E36,""))))</f>
        <v/>
      </c>
    </row>
    <row r="37" spans="1:3" ht="25.5" outlineLevel="1">
      <c r="A37" s="37" t="str">
        <f>'Shortcoming Tracking'!A36</f>
        <v>Based on the knowledge and skills acquired in earlier course work</v>
      </c>
      <c r="B37" s="100" t="str">
        <f>IF(ISBLANK(CONCATENATE('Shortcoming Tracking'!B36,'Shortcoming Tracking'!C36,'Shortcoming Tracking'!D36,'Shortcoming Tracking'!E36)),"",RIGHT(CONCATENATE('Shortcoming Tracking'!B36,'Shortcoming Tracking'!C36,'Shortcoming Tracking'!D36,'Shortcoming Tracking'!E36),1))</f>
        <v/>
      </c>
      <c r="C37" s="38" t="str">
        <f>IF(ISBLANK(B37),"",IF(B37="C",AllSamples!C37,IF(B37="W",AllSamples!D37,IF(B37="D",AllSamples!E37,""))))</f>
        <v/>
      </c>
    </row>
    <row r="38" spans="1:3" ht="38.25" outlineLevel="1">
      <c r="A38" s="37" t="str">
        <f>'Shortcoming Tracking'!A37</f>
        <v>Curriculum options include design content consistent with the ABET definition of Engineering Design (hover to see definition)</v>
      </c>
      <c r="B38" s="100" t="str">
        <f>IF(ISBLANK(CONCATENATE('Shortcoming Tracking'!B37,'Shortcoming Tracking'!C37,'Shortcoming Tracking'!D37,'Shortcoming Tracking'!E37)),"",RIGHT(CONCATENATE('Shortcoming Tracking'!B37,'Shortcoming Tracking'!C37,'Shortcoming Tracking'!D37,'Shortcoming Tracking'!E37),1))</f>
        <v/>
      </c>
      <c r="C38" s="38" t="str">
        <f>IF(ISBLANK(B38),"",IF(B38="C",AllSamples!C38,IF(B38="W",AllSamples!D38,IF(B38="D",AllSamples!E38,""))))</f>
        <v/>
      </c>
    </row>
    <row r="39" spans="1:3" outlineLevel="1">
      <c r="A39" s="37" t="str">
        <f>'Shortcoming Tracking'!A38</f>
        <v xml:space="preserve">     Design experience is design, not research</v>
      </c>
      <c r="B39" s="100" t="str">
        <f>IF(ISBLANK(CONCATENATE('Shortcoming Tracking'!B38,'Shortcoming Tracking'!C38,'Shortcoming Tracking'!D38,'Shortcoming Tracking'!E38)),"",RIGHT(CONCATENATE('Shortcoming Tracking'!B38,'Shortcoming Tracking'!C38,'Shortcoming Tracking'!D38,'Shortcoming Tracking'!E38),1))</f>
        <v/>
      </c>
      <c r="C39" s="38" t="str">
        <f>IF(ISBLANK(B39),"",IF(B39="C",AllSamples!C39,IF(B39="W",AllSamples!D39,IF(B39="D",AllSamples!E39,""))))</f>
        <v/>
      </c>
    </row>
    <row r="40" spans="1:3" outlineLevel="1">
      <c r="A40" s="37" t="str">
        <f>'Shortcoming Tracking'!A39</f>
        <v xml:space="preserve">     Design experience is iterative</v>
      </c>
      <c r="B40" s="100" t="str">
        <f>IF(ISBLANK(CONCATENATE('Shortcoming Tracking'!B39,'Shortcoming Tracking'!C39,'Shortcoming Tracking'!D39,'Shortcoming Tracking'!E39)),"",RIGHT(CONCATENATE('Shortcoming Tracking'!B39,'Shortcoming Tracking'!C39,'Shortcoming Tracking'!D39,'Shortcoming Tracking'!E39),1))</f>
        <v/>
      </c>
      <c r="C40" s="38" t="str">
        <f>IF(ISBLANK(B40),"",IF(B40="C",AllSamples!C40,IF(B40="W",AllSamples!D40,IF(B40="D",AllSamples!E40,""))))</f>
        <v/>
      </c>
    </row>
    <row r="41" spans="1:3">
      <c r="A41" s="42" t="s">
        <v>23</v>
      </c>
      <c r="B41" s="101"/>
      <c r="C41" s="89"/>
    </row>
    <row r="42" spans="1:3" ht="25.5" outlineLevel="1">
      <c r="A42" s="37" t="str">
        <f>'Shortcoming Tracking'!A41</f>
        <v>Sufficient number and competencies to cover all curricular areas</v>
      </c>
      <c r="B42" s="100" t="str">
        <f>IF(ISBLANK(CONCATENATE('Shortcoming Tracking'!B41,'Shortcoming Tracking'!C41,'Shortcoming Tracking'!D41,'Shortcoming Tracking'!E41)),"",RIGHT(CONCATENATE('Shortcoming Tracking'!B41,'Shortcoming Tracking'!C41,'Shortcoming Tracking'!D41,'Shortcoming Tracking'!E41),1))</f>
        <v/>
      </c>
      <c r="C42" s="38" t="str">
        <f>IF(ISBLANK(B42),"",IF(B42="C",AllSamples!C42,IF(B42="W",AllSamples!D42,IF(B42="D",AllSamples!E42,""))))</f>
        <v/>
      </c>
    </row>
    <row r="43" spans="1:3" outlineLevel="1">
      <c r="A43" s="37" t="str">
        <f>'Shortcoming Tracking'!A42</f>
        <v>Adequate levels of student-faculty interaction</v>
      </c>
      <c r="B43" s="100" t="str">
        <f>IF(ISBLANK(CONCATENATE('Shortcoming Tracking'!B42,'Shortcoming Tracking'!C42,'Shortcoming Tracking'!D42,'Shortcoming Tracking'!E42)),"",RIGHT(CONCATENATE('Shortcoming Tracking'!B42,'Shortcoming Tracking'!C42,'Shortcoming Tracking'!D42,'Shortcoming Tracking'!E42),1))</f>
        <v/>
      </c>
      <c r="C43" s="38" t="str">
        <f>IF(ISBLANK(B43),"",IF(B43="C",AllSamples!C43,IF(B43="W",AllSamples!D43,IF(B43="D",AllSamples!E43,""))))</f>
        <v/>
      </c>
    </row>
    <row r="44" spans="1:3" outlineLevel="1">
      <c r="A44" s="37" t="str">
        <f>'Shortcoming Tracking'!A43</f>
        <v>Adequate levels of student advising and counseling</v>
      </c>
      <c r="B44" s="100" t="str">
        <f>IF(ISBLANK(CONCATENATE('Shortcoming Tracking'!B43,'Shortcoming Tracking'!C43,'Shortcoming Tracking'!D43,'Shortcoming Tracking'!E43)),"",RIGHT(CONCATENATE('Shortcoming Tracking'!B43,'Shortcoming Tracking'!C43,'Shortcoming Tracking'!D43,'Shortcoming Tracking'!E43),1))</f>
        <v/>
      </c>
      <c r="C44" s="38" t="str">
        <f>IF(ISBLANK(B44),"",IF(B44="C",AllSamples!C44,IF(B44="W",AllSamples!D44,IF(B44="D",AllSamples!E44,""))))</f>
        <v/>
      </c>
    </row>
    <row r="45" spans="1:3" outlineLevel="1">
      <c r="A45" s="37" t="str">
        <f>'Shortcoming Tracking'!A44</f>
        <v>Adequate levels of university service activities</v>
      </c>
      <c r="B45" s="100" t="str">
        <f>IF(ISBLANK(CONCATENATE('Shortcoming Tracking'!B44,'Shortcoming Tracking'!C44,'Shortcoming Tracking'!D44,'Shortcoming Tracking'!E44)),"",RIGHT(CONCATENATE('Shortcoming Tracking'!B44,'Shortcoming Tracking'!C44,'Shortcoming Tracking'!D44,'Shortcoming Tracking'!E44),1))</f>
        <v/>
      </c>
      <c r="C45" s="38" t="str">
        <f>IF(ISBLANK(B45),"",IF(B45="C",AllSamples!C45,IF(B45="W",AllSamples!D45,IF(B45="D",AllSamples!E45,""))))</f>
        <v/>
      </c>
    </row>
    <row r="46" spans="1:3" outlineLevel="1">
      <c r="A46" s="37" t="str">
        <f>'Shortcoming Tracking'!A45</f>
        <v>Adequate levels of professional development</v>
      </c>
      <c r="B46" s="100" t="str">
        <f>IF(ISBLANK(CONCATENATE('Shortcoming Tracking'!B45,'Shortcoming Tracking'!C45,'Shortcoming Tracking'!D45,'Shortcoming Tracking'!E45)),"",RIGHT(CONCATENATE('Shortcoming Tracking'!B45,'Shortcoming Tracking'!C45,'Shortcoming Tracking'!D45,'Shortcoming Tracking'!E45),1))</f>
        <v/>
      </c>
      <c r="C46" s="38" t="str">
        <f>IF(ISBLANK(B46),"",IF(B46="C",AllSamples!C46,IF(B46="W",AllSamples!D46,IF(B46="D",AllSamples!E46,""))))</f>
        <v/>
      </c>
    </row>
    <row r="47" spans="1:3" ht="25.5" outlineLevel="1">
      <c r="A47" s="37" t="str">
        <f>'Shortcoming Tracking'!A46</f>
        <v>Adequate levels of interaction with practitioners and employers</v>
      </c>
      <c r="B47" s="100" t="str">
        <f>IF(ISBLANK(CONCATENATE('Shortcoming Tracking'!B46,'Shortcoming Tracking'!C46,'Shortcoming Tracking'!D46,'Shortcoming Tracking'!E46)),"",RIGHT(CONCATENATE('Shortcoming Tracking'!B46,'Shortcoming Tracking'!C46,'Shortcoming Tracking'!D46,'Shortcoming Tracking'!E46),1))</f>
        <v/>
      </c>
      <c r="C47" s="38" t="str">
        <f>IF(ISBLANK(B47),"",IF(B47="C",AllSamples!C47,IF(B47="W",AllSamples!D47,IF(B47="D",AllSamples!E47,""))))</f>
        <v/>
      </c>
    </row>
    <row r="48" spans="1:3" outlineLevel="1">
      <c r="A48" s="37" t="str">
        <f>'Shortcoming Tracking'!A47</f>
        <v>Appropriate qualifications</v>
      </c>
      <c r="B48" s="100" t="str">
        <f>IF(ISBLANK(CONCATENATE('Shortcoming Tracking'!B47,'Shortcoming Tracking'!C47,'Shortcoming Tracking'!D47,'Shortcoming Tracking'!E47)),"",RIGHT(CONCATENATE('Shortcoming Tracking'!B47,'Shortcoming Tracking'!C47,'Shortcoming Tracking'!D47,'Shortcoming Tracking'!E47),1))</f>
        <v/>
      </c>
      <c r="C48" s="38" t="str">
        <f>IF(ISBLANK(B48),"",IF(B48="C",AllSamples!C48,IF(B48="W",AllSamples!D48,IF(B48="D",AllSamples!E48,""))))</f>
        <v/>
      </c>
    </row>
    <row r="49" spans="1:3" ht="38.25" outlineLevel="1">
      <c r="A49" s="37" t="str">
        <f>'Shortcoming Tracking'!A48</f>
        <v>Sufficient authority for program guidance and implementation of processes for evaluation, assessment, and continuous improvement</v>
      </c>
      <c r="B49" s="100" t="str">
        <f>IF(ISBLANK(CONCATENATE('Shortcoming Tracking'!B48,'Shortcoming Tracking'!C48,'Shortcoming Tracking'!D48,'Shortcoming Tracking'!E48)),"",RIGHT(CONCATENATE('Shortcoming Tracking'!B48,'Shortcoming Tracking'!C48,'Shortcoming Tracking'!D48,'Shortcoming Tracking'!E48),1))</f>
        <v/>
      </c>
      <c r="C49" s="38" t="str">
        <f>IF(ISBLANK(B49),"",IF(B49="C",AllSamples!C49,IF(B49="W",AllSamples!D49,IF(B49="D",AllSamples!E49,""))))</f>
        <v/>
      </c>
    </row>
    <row r="50" spans="1:3">
      <c r="A50" s="42" t="s">
        <v>22</v>
      </c>
      <c r="B50" s="101"/>
      <c r="C50" s="89"/>
    </row>
    <row r="51" spans="1:3" outlineLevel="1">
      <c r="A51" s="37" t="str">
        <f>'Shortcoming Tracking'!A50</f>
        <v>Adequate office space</v>
      </c>
      <c r="B51" s="100" t="str">
        <f>IF(ISBLANK(CONCATENATE('Shortcoming Tracking'!B50,'Shortcoming Tracking'!C50,'Shortcoming Tracking'!D50,'Shortcoming Tracking'!E50)),"",RIGHT(CONCATENATE('Shortcoming Tracking'!B50,'Shortcoming Tracking'!C50,'Shortcoming Tracking'!D50,'Shortcoming Tracking'!E50),1))</f>
        <v/>
      </c>
      <c r="C51" s="38" t="str">
        <f>IF(ISBLANK(B51),"",IF(B51="C",AllSamples!C51,IF(B51="W",AllSamples!D51,IF(B51="D",AllSamples!E51,""))))</f>
        <v/>
      </c>
    </row>
    <row r="52" spans="1:3" outlineLevel="1">
      <c r="A52" s="37" t="str">
        <f>'Shortcoming Tracking'!A51</f>
        <v>Adequate laboratory equipment</v>
      </c>
      <c r="B52" s="100" t="str">
        <f>IF(ISBLANK(CONCATENATE('Shortcoming Tracking'!B51,'Shortcoming Tracking'!C51,'Shortcoming Tracking'!D51,'Shortcoming Tracking'!E51)),"",RIGHT(CONCATENATE('Shortcoming Tracking'!B51,'Shortcoming Tracking'!C51,'Shortcoming Tracking'!D51,'Shortcoming Tracking'!E51),1))</f>
        <v/>
      </c>
      <c r="C52" s="38" t="str">
        <f>IF(ISBLANK(B52),"",IF(B52="C",AllSamples!C52,IF(B52="W",AllSamples!D52,IF(B52="D",AllSamples!E52,""))))</f>
        <v/>
      </c>
    </row>
    <row r="53" spans="1:3" outlineLevel="1">
      <c r="A53" s="37" t="str">
        <f>'Shortcoming Tracking'!A52</f>
        <v>Adequate classroom and laboratory space</v>
      </c>
      <c r="B53" s="100" t="str">
        <f>IF(ISBLANK(CONCATENATE('Shortcoming Tracking'!B52,'Shortcoming Tracking'!C52,'Shortcoming Tracking'!D52,'Shortcoming Tracking'!E52)),"",RIGHT(CONCATENATE('Shortcoming Tracking'!B52,'Shortcoming Tracking'!C52,'Shortcoming Tracking'!D52,'Shortcoming Tracking'!E52),1))</f>
        <v/>
      </c>
      <c r="C53" s="38" t="str">
        <f>IF(ISBLANK(B53),"",IF(B53="C",AllSamples!C53,IF(B53="W",AllSamples!D53,IF(B53="D",AllSamples!E53,""))))</f>
        <v/>
      </c>
    </row>
    <row r="54" spans="1:3" ht="25.5" outlineLevel="1">
      <c r="A54" s="37" t="str">
        <f>'Shortcoming Tracking'!A53</f>
        <v>Modern tools, equipment, computing resources, and laboratories are available and accessible</v>
      </c>
      <c r="B54" s="100" t="str">
        <f>IF(ISBLANK(CONCATENATE('Shortcoming Tracking'!B53,'Shortcoming Tracking'!C53,'Shortcoming Tracking'!D53,'Shortcoming Tracking'!E53)),"",RIGHT(CONCATENATE('Shortcoming Tracking'!B53,'Shortcoming Tracking'!C53,'Shortcoming Tracking'!D53,'Shortcoming Tracking'!E53),1))</f>
        <v/>
      </c>
      <c r="C54" s="38" t="str">
        <f>IF(ISBLANK(B54),"",IF(B54="C",AllSamples!C54,IF(B54="W",AllSamples!D54,IF(B54="D",AllSamples!E54,""))))</f>
        <v/>
      </c>
    </row>
    <row r="55" spans="1:3" ht="25.5" outlineLevel="1">
      <c r="A55" s="37" t="str">
        <f>'Shortcoming Tracking'!A54</f>
        <v>Equipment systematically maintained, repaired, and upgraded</v>
      </c>
      <c r="B55" s="100" t="str">
        <f>IF(ISBLANK(CONCATENATE('Shortcoming Tracking'!B54,'Shortcoming Tracking'!C54,'Shortcoming Tracking'!D54,'Shortcoming Tracking'!E54)),"",RIGHT(CONCATENATE('Shortcoming Tracking'!B54,'Shortcoming Tracking'!C54,'Shortcoming Tracking'!D54,'Shortcoming Tracking'!E54),1))</f>
        <v/>
      </c>
      <c r="C55" s="38" t="str">
        <f>IF(ISBLANK(B55),"",IF(B55="C",AllSamples!C55,IF(B55="W",AllSamples!D55,IF(B55="D",AllSamples!E55,""))))</f>
        <v/>
      </c>
    </row>
    <row r="56" spans="1:3" ht="25.5" outlineLevel="1">
      <c r="A56" s="37" t="str">
        <f>'Shortcoming Tracking'!A55</f>
        <v>Students provided appropriate guidance for use of tools, equipment, computing resources, and laboratories</v>
      </c>
      <c r="B56" s="100" t="str">
        <f>IF(ISBLANK(CONCATENATE('Shortcoming Tracking'!B55,'Shortcoming Tracking'!C55,'Shortcoming Tracking'!D55,'Shortcoming Tracking'!E55)),"",RIGHT(CONCATENATE('Shortcoming Tracking'!B55,'Shortcoming Tracking'!C55,'Shortcoming Tracking'!D55,'Shortcoming Tracking'!E55),1))</f>
        <v/>
      </c>
      <c r="C56" s="38" t="str">
        <f>IF(ISBLANK(B56),"",IF(B56="C",AllSamples!C56,IF(B56="W",AllSamples!D56,IF(B56="D",AllSamples!E56,""))))</f>
        <v/>
      </c>
    </row>
    <row r="57" spans="1:3" ht="25.5" outlineLevel="1">
      <c r="A57" s="37" t="str">
        <f>'Shortcoming Tracking'!A56</f>
        <v>Adequate library services and computing and information infrastructure</v>
      </c>
      <c r="B57" s="100" t="str">
        <f>IF(ISBLANK(CONCATENATE('Shortcoming Tracking'!B56,'Shortcoming Tracking'!C56,'Shortcoming Tracking'!D56,'Shortcoming Tracking'!E56)),"",RIGHT(CONCATENATE('Shortcoming Tracking'!B56,'Shortcoming Tracking'!C56,'Shortcoming Tracking'!D56,'Shortcoming Tracking'!E56),1))</f>
        <v/>
      </c>
      <c r="C57" s="38" t="str">
        <f>IF(ISBLANK(B57),"",IF(B57="C",AllSamples!C57,IF(B57="W",AllSamples!D57,IF(B57="D",AllSamples!E57,""))))</f>
        <v/>
      </c>
    </row>
    <row r="58" spans="1:3">
      <c r="A58" s="42" t="s">
        <v>21</v>
      </c>
      <c r="B58" s="101"/>
      <c r="C58" s="89"/>
    </row>
    <row r="59" spans="1:3" ht="25.5" outlineLevel="1">
      <c r="A59" s="37" t="str">
        <f>'Shortcoming Tracking'!A58</f>
        <v>Institutional support and leadership adequate to ensure the quality and continuity of the program</v>
      </c>
      <c r="B59" s="100" t="str">
        <f>IF(ISBLANK(CONCATENATE('Shortcoming Tracking'!B58,'Shortcoming Tracking'!C58,'Shortcoming Tracking'!D58,'Shortcoming Tracking'!E58)),"",RIGHT(CONCATENATE('Shortcoming Tracking'!B58,'Shortcoming Tracking'!C58,'Shortcoming Tracking'!D58,'Shortcoming Tracking'!E58),1))</f>
        <v/>
      </c>
      <c r="C59" s="38" t="str">
        <f>IF(ISBLANK(B59),"",IF(B59="C",AllSamples!C59,IF(B59="W",AllSamples!D59,IF(B59="D",AllSamples!E59,""))))</f>
        <v/>
      </c>
    </row>
    <row r="60" spans="1:3" ht="38.25" outlineLevel="1">
      <c r="A60" s="37" t="str">
        <f>'Shortcoming Tracking'!A59</f>
        <v>Institutional services, financial support, and staff (both administrative and technical) adequate to meet program needs</v>
      </c>
      <c r="B60" s="100" t="str">
        <f>IF(ISBLANK(CONCATENATE('Shortcoming Tracking'!B59,'Shortcoming Tracking'!C59,'Shortcoming Tracking'!D59,'Shortcoming Tracking'!E59)),"",RIGHT(CONCATENATE('Shortcoming Tracking'!B59,'Shortcoming Tracking'!C59,'Shortcoming Tracking'!D59,'Shortcoming Tracking'!E59),1))</f>
        <v/>
      </c>
      <c r="C60" s="38" t="str">
        <f>IF(ISBLANK(B60),"",IF(B60="C",AllSamples!C60,IF(B60="W",AllSamples!D60,IF(B60="D",AllSamples!E60,""))))</f>
        <v/>
      </c>
    </row>
    <row r="61" spans="1:3" ht="38.25" outlineLevel="1">
      <c r="A61" s="37" t="str">
        <f>'Shortcoming Tracking'!A60</f>
        <v>Sufficient to attract and retain, and provide for the continued professional development of a qualified faculty</v>
      </c>
      <c r="B61" s="100" t="str">
        <f>IF(ISBLANK(CONCATENATE('Shortcoming Tracking'!B60,'Shortcoming Tracking'!C60,'Shortcoming Tracking'!D60,'Shortcoming Tracking'!E60)),"",RIGHT(CONCATENATE('Shortcoming Tracking'!B60,'Shortcoming Tracking'!C60,'Shortcoming Tracking'!D60,'Shortcoming Tracking'!E60),1))</f>
        <v/>
      </c>
      <c r="C61" s="38" t="str">
        <f>IF(ISBLANK(B61),"",IF(B61="C",AllSamples!C61,IF(B61="W",AllSamples!D61,IF(B61="D",AllSamples!E61,""))))</f>
        <v/>
      </c>
    </row>
    <row r="62" spans="1:3" ht="25.5" outlineLevel="1">
      <c r="A62" s="37" t="str">
        <f>'Shortcoming Tracking'!A61</f>
        <v>Sufficient to acquire, maintain, and operate infrastructure, facilities, and equipment</v>
      </c>
      <c r="B62" s="100" t="str">
        <f>IF(ISBLANK(CONCATENATE('Shortcoming Tracking'!B61,'Shortcoming Tracking'!C61,'Shortcoming Tracking'!D61,'Shortcoming Tracking'!E61)),"",RIGHT(CONCATENATE('Shortcoming Tracking'!B61,'Shortcoming Tracking'!C61,'Shortcoming Tracking'!D61,'Shortcoming Tracking'!E61),1))</f>
        <v/>
      </c>
      <c r="C62" s="38" t="str">
        <f>IF(ISBLANK(B62),"",IF(B62="C",AllSamples!C62,IF(B62="W",AllSamples!D62,IF(B62="D",AllSamples!E62,""))))</f>
        <v/>
      </c>
    </row>
    <row r="63" spans="1:3" ht="25.5" outlineLevel="1">
      <c r="A63" s="37" t="str">
        <f>'Shortcoming Tracking'!A62</f>
        <v>Sufficient to provide an environment to attain student outcomes</v>
      </c>
      <c r="B63" s="100" t="str">
        <f>IF(ISBLANK(CONCATENATE('Shortcoming Tracking'!B62,'Shortcoming Tracking'!C62,'Shortcoming Tracking'!D62,'Shortcoming Tracking'!E62)),"",RIGHT(CONCATENATE('Shortcoming Tracking'!B62,'Shortcoming Tracking'!C62,'Shortcoming Tracking'!D62,'Shortcoming Tracking'!E62),1))</f>
        <v/>
      </c>
      <c r="C63" s="38" t="str">
        <f>IF(ISBLANK(B63),"",IF(B63="C",AllSamples!C63,IF(B63="W",AllSamples!D63,IF(B63="D",AllSamples!E63,""))))</f>
        <v/>
      </c>
    </row>
    <row r="64" spans="1:3">
      <c r="A64" s="94" t="s">
        <v>20</v>
      </c>
      <c r="B64" s="101"/>
      <c r="C64" s="89"/>
    </row>
    <row r="65" spans="1:3" outlineLevel="1">
      <c r="A65" s="37" t="str">
        <f>'Shortcoming Tracking'!A64</f>
        <v>Curricular topics (if any)</v>
      </c>
      <c r="B65" s="100" t="str">
        <f>IF(ISBLANK(CONCATENATE('Shortcoming Tracking'!B64,'Shortcoming Tracking'!C64,'Shortcoming Tracking'!D64,'Shortcoming Tracking'!E64)),"",RIGHT(CONCATENATE('Shortcoming Tracking'!B64,'Shortcoming Tracking'!C64,'Shortcoming Tracking'!D64,'Shortcoming Tracking'!E64),1))</f>
        <v/>
      </c>
      <c r="C65" s="38" t="str">
        <f>IF(ISBLANK(B65),"",IF(B65="C",AllSamples!C65,IF(B65="W",AllSamples!D65,IF(B65="D",AllSamples!E65,""))))</f>
        <v/>
      </c>
    </row>
    <row r="66" spans="1:3" outlineLevel="1">
      <c r="A66" s="37" t="str">
        <f>'Shortcoming Tracking'!A74</f>
        <v>Faculty qualifications (if any)</v>
      </c>
      <c r="B66" s="100" t="str">
        <f>IF(ISBLANK(CONCATENATE('Shortcoming Tracking'!B74,'Shortcoming Tracking'!C74,'Shortcoming Tracking'!D74,'Shortcoming Tracking'!E74)),"",RIGHT(CONCATENATE('Shortcoming Tracking'!B74,'Shortcoming Tracking'!C74,'Shortcoming Tracking'!D74,'Shortcoming Tracking'!E74),1))</f>
        <v/>
      </c>
      <c r="C66" s="38" t="str">
        <f>IF(ISBLANK(B66),"",IF(B66="C",AllSamples!C66,IF(B66="W",AllSamples!D66,IF(B66="D",AllSamples!E66,""))))</f>
        <v/>
      </c>
    </row>
    <row r="67" spans="1:3">
      <c r="A67" s="94" t="s">
        <v>48</v>
      </c>
      <c r="B67" s="101"/>
      <c r="C67" s="89"/>
    </row>
    <row r="68" spans="1:3" outlineLevel="1">
      <c r="A68" s="37" t="str">
        <f>'Shortcoming Tracking'!A78</f>
        <v>I.A.4 Accreditation status represented unambiguously</v>
      </c>
      <c r="B68" s="100" t="str">
        <f>IF(ISBLANK(CONCATENATE('Shortcoming Tracking'!B78,'Shortcoming Tracking'!C78,'Shortcoming Tracking'!D78,'Shortcoming Tracking'!E78)),"",RIGHT(CONCATENATE('Shortcoming Tracking'!B78,'Shortcoming Tracking'!C78,'Shortcoming Tracking'!D78,'Shortcoming Tracking'!E78),1))</f>
        <v/>
      </c>
      <c r="C68" s="38" t="str">
        <f>IF(ISBLANK(B68),"",IF(B68="C",AllSamples!C68,IF(B68="W",AllSamples!D68,IF(B68="D",AllSamples!E68,""))))</f>
        <v/>
      </c>
    </row>
    <row r="69" spans="1:3" ht="25.5" outlineLevel="1">
      <c r="A69" s="37" t="str">
        <f>'Shortcoming Tracking'!A79</f>
        <v>I.A.6  Accreditation, PEOs, SOs, enrollment, &amp; graduation data properly publicized</v>
      </c>
      <c r="B69" s="100" t="str">
        <f>IF(ISBLANK(CONCATENATE('Shortcoming Tracking'!B79,'Shortcoming Tracking'!C79,'Shortcoming Tracking'!D79,'Shortcoming Tracking'!E79)),"",RIGHT(CONCATENATE('Shortcoming Tracking'!B79,'Shortcoming Tracking'!C79,'Shortcoming Tracking'!D79,'Shortcoming Tracking'!E79),1))</f>
        <v/>
      </c>
      <c r="C69" s="38" t="str">
        <f>IF(ISBLANK(B69),"",IF(B69="C",AllSamples!C69,IF(B69="W",AllSamples!D69,IF(B69="D",AllSamples!E69,""))))</f>
        <v/>
      </c>
    </row>
    <row r="70" spans="1:3" outlineLevel="1">
      <c r="A70" s="37" t="str">
        <f>'Shortcoming Tracking'!A80</f>
        <v>I.C.4 Program names must meet ABET requirements</v>
      </c>
      <c r="B70" s="100" t="str">
        <f>IF(ISBLANK(CONCATENATE('Shortcoming Tracking'!B80,'Shortcoming Tracking'!C80,'Shortcoming Tracking'!D80,'Shortcoming Tracking'!E80)),"",RIGHT(CONCATENATE('Shortcoming Tracking'!B80,'Shortcoming Tracking'!C80,'Shortcoming Tracking'!D80,'Shortcoming Tracking'!E80),1))</f>
        <v/>
      </c>
      <c r="C70" s="38" t="str">
        <f>IF(ISBLANK(B70),"",IF(B70="C",AllSamples!C70,IF(B70="W",AllSamples!D70,IF(B70="D",AllSamples!E70,""))))</f>
        <v/>
      </c>
    </row>
    <row r="71" spans="1:3" outlineLevel="1">
      <c r="A71" s="37" t="str">
        <f>'Shortcoming Tracking'!A81</f>
        <v>I.D.1.g All documentation in English</v>
      </c>
      <c r="B71" s="100" t="str">
        <f>IF(ISBLANK(CONCATENATE('Shortcoming Tracking'!B81,'Shortcoming Tracking'!C81,'Shortcoming Tracking'!D81,'Shortcoming Tracking'!E81)),"",RIGHT(CONCATENATE('Shortcoming Tracking'!B81,'Shortcoming Tracking'!C81,'Shortcoming Tracking'!D81,'Shortcoming Tracking'!E81),1))</f>
        <v/>
      </c>
      <c r="C71" s="38" t="str">
        <f>IF(ISBLANK(B71),"",IF(B71="C",AllSamples!C71,IF(B71="W",AllSamples!D71,IF(B71="D",AllSamples!E71,""))))</f>
        <v/>
      </c>
    </row>
    <row r="72" spans="1:3" outlineLevel="1">
      <c r="A72" s="37" t="str">
        <f>'Shortcoming Tracking'!A82</f>
        <v>I.E.1 All paths in the curriculum are accreditable</v>
      </c>
      <c r="B72" s="100" t="str">
        <f>IF(ISBLANK(CONCATENATE('Shortcoming Tracking'!B82,'Shortcoming Tracking'!C82,'Shortcoming Tracking'!D82,'Shortcoming Tracking'!E82)),"",RIGHT(CONCATENATE('Shortcoming Tracking'!B82,'Shortcoming Tracking'!C82,'Shortcoming Tracking'!D82,'Shortcoming Tracking'!E82),1))</f>
        <v/>
      </c>
      <c r="C72" s="38" t="str">
        <f>IF(ISBLANK(B72),"",IF(B72="C",AllSamples!C72,IF(B72="W",AllSamples!D72,IF(B72="D",AllSamples!E72,""))))</f>
        <v/>
      </c>
    </row>
    <row r="73" spans="1:3" ht="25.5" outlineLevel="1">
      <c r="A73" s="37" t="str">
        <f>'Shortcoming Tracking'!A83</f>
        <v>I.E.5.a Team able to interview appropriate individuals during visit</v>
      </c>
      <c r="B73" s="100" t="str">
        <f>IF(ISBLANK(CONCATENATE('Shortcoming Tracking'!B83,'Shortcoming Tracking'!C83,'Shortcoming Tracking'!D83,'Shortcoming Tracking'!E83)),"",RIGHT(CONCATENATE('Shortcoming Tracking'!B83,'Shortcoming Tracking'!C83,'Shortcoming Tracking'!D83,'Shortcoming Tracking'!E83),1))</f>
        <v/>
      </c>
      <c r="C73" s="38" t="str">
        <f>IF(ISBLANK(B73),"",IF(B73="C",AllSamples!C73,IF(B73="W",AllSamples!D73,IF(B73="D",AllSamples!E73,""))))</f>
        <v/>
      </c>
    </row>
    <row r="74" spans="1:3" ht="25.5" outlineLevel="1">
      <c r="A74" s="37" t="str">
        <f>'Shortcoming Tracking'!A84</f>
        <v>I.E.5.b.(1) Facilities adequate and safe for intended purposes</v>
      </c>
      <c r="B74" s="100" t="str">
        <f>IF(ISBLANK(CONCATENATE('Shortcoming Tracking'!B84,'Shortcoming Tracking'!C84,'Shortcoming Tracking'!D84,'Shortcoming Tracking'!E84)),"",RIGHT(CONCATENATE('Shortcoming Tracking'!B84,'Shortcoming Tracking'!C84,'Shortcoming Tracking'!D84,'Shortcoming Tracking'!E84),1))</f>
        <v/>
      </c>
      <c r="C74" s="38" t="str">
        <f>IF(ISBLANK(B74),"",IF(B74="C",AllSamples!C74,IF(B74="W",AllSamples!D74,IF(B74="D",AllSamples!E74,""))))</f>
        <v/>
      </c>
    </row>
    <row r="75" spans="1:3" ht="25.5" outlineLevel="1">
      <c r="A75" s="37" t="str">
        <f>'Shortcoming Tracking'!A85</f>
        <v>I.E.5.b.(2) Supporting materials adequate for visiting team to perform its review</v>
      </c>
      <c r="B75" s="100" t="str">
        <f>IF(ISBLANK(CONCATENATE('Shortcoming Tracking'!B85,'Shortcoming Tracking'!C85,'Shortcoming Tracking'!D85,'Shortcoming Tracking'!E85)),"",RIGHT(CONCATENATE('Shortcoming Tracking'!B85,'Shortcoming Tracking'!C85,'Shortcoming Tracking'!D85,'Shortcoming Tracking'!E85),1))</f>
        <v/>
      </c>
      <c r="C75" s="38" t="str">
        <f>IF(ISBLANK(B75),"",IF(B75="C",AllSamples!C75,IF(B75="W",AllSamples!D75,IF(B75="D",AllSamples!E75,""))))</f>
        <v/>
      </c>
    </row>
    <row r="76" spans="1:3">
      <c r="A76" s="41" t="s">
        <v>57</v>
      </c>
      <c r="B76" s="102"/>
      <c r="C76" s="90"/>
    </row>
    <row r="77" spans="1:3" outlineLevel="1">
      <c r="A77" s="37" t="str">
        <f>'Shortcoming Tracking'!A87</f>
        <v>Students and Curriculum</v>
      </c>
      <c r="B77" s="100" t="str">
        <f>IF(ISBLANK(CONCATENATE('Shortcoming Tracking'!B87,'Shortcoming Tracking'!C87,'Shortcoming Tracking'!D87,'Shortcoming Tracking'!E87)),"",RIGHT(CONCATENATE('Shortcoming Tracking'!B87,'Shortcoming Tracking'!C87,'Shortcoming Tracking'!D87,'Shortcoming Tracking'!E87),1))</f>
        <v/>
      </c>
      <c r="C77" s="38" t="str">
        <f>IF(ISBLANK(B77),"",IF(B77="C",AllSamples!C77,IF(B77="W",AllSamples!D77,IF(B77="D",AllSamples!E77,""))))</f>
        <v/>
      </c>
    </row>
    <row r="78" spans="1:3" outlineLevel="1">
      <c r="A78" s="37" t="str">
        <f>'Shortcoming Tracking'!A88</f>
        <v>Program Quality</v>
      </c>
      <c r="B78" s="100" t="str">
        <f>IF(ISBLANK(CONCATENATE('Shortcoming Tracking'!B88,'Shortcoming Tracking'!C88,'Shortcoming Tracking'!D88,'Shortcoming Tracking'!E88)),"",RIGHT(CONCATENATE('Shortcoming Tracking'!B88,'Shortcoming Tracking'!C88,'Shortcoming Tracking'!D88,'Shortcoming Tracking'!E88),1))</f>
        <v/>
      </c>
      <c r="C78" s="38" t="str">
        <f>IF(ISBLANK(B78),"",IF(B78="C",AllSamples!C78,IF(B78="W",AllSamples!D78,IF(B78="D",AllSamples!E78,""))))</f>
        <v/>
      </c>
    </row>
    <row r="79" spans="1:3" outlineLevel="1">
      <c r="A79" s="37" t="str">
        <f>'Shortcoming Tracking'!A89</f>
        <v>Faculty</v>
      </c>
      <c r="B79" s="100" t="str">
        <f>IF(ISBLANK(CONCATENATE('Shortcoming Tracking'!B89,'Shortcoming Tracking'!C89,'Shortcoming Tracking'!D89,'Shortcoming Tracking'!E89)),"",RIGHT(CONCATENATE('Shortcoming Tracking'!B89,'Shortcoming Tracking'!C89,'Shortcoming Tracking'!D89,'Shortcoming Tracking'!E89),1))</f>
        <v/>
      </c>
      <c r="C79" s="38" t="str">
        <f>IF(ISBLANK(B79),"",IF(B79="C",AllSamples!C79,IF(B79="W",AllSamples!D79,IF(B79="D",AllSamples!E79,""))))</f>
        <v/>
      </c>
    </row>
    <row r="80" spans="1:3" outlineLevel="1">
      <c r="A80" s="37" t="str">
        <f>'Shortcoming Tracking'!A90</f>
        <v>Facilities</v>
      </c>
      <c r="B80" s="100" t="str">
        <f>IF(ISBLANK(CONCATENATE('Shortcoming Tracking'!B90,'Shortcoming Tracking'!C90,'Shortcoming Tracking'!D90,'Shortcoming Tracking'!E90)),"",RIGHT(CONCATENATE('Shortcoming Tracking'!B90,'Shortcoming Tracking'!C90,'Shortcoming Tracking'!D90,'Shortcoming Tracking'!E90),1))</f>
        <v/>
      </c>
      <c r="C80" s="38" t="str">
        <f>IF(ISBLANK(B80),"",IF(B80="C",AllSamples!C80,IF(B80="W",AllSamples!D80,IF(B80="D",AllSamples!E80,""))))</f>
        <v/>
      </c>
    </row>
    <row r="81" spans="1:3" ht="15.75" outlineLevel="1" thickBot="1">
      <c r="A81" s="39" t="str">
        <f>'Shortcoming Tracking'!A91</f>
        <v>Institutional Support</v>
      </c>
      <c r="B81" s="103" t="str">
        <f>IF(ISBLANK(CONCATENATE('Shortcoming Tracking'!B91,'Shortcoming Tracking'!C91,'Shortcoming Tracking'!D91,'Shortcoming Tracking'!E91)),"",RIGHT(CONCATENATE('Shortcoming Tracking'!B91,'Shortcoming Tracking'!C91,'Shortcoming Tracking'!D91,'Shortcoming Tracking'!E91),1))</f>
        <v/>
      </c>
      <c r="C81" s="40" t="str">
        <f>IF(ISBLANK(B81),"",IF(B81="C",AllSamples!C81,IF(B81="W",AllSamples!D81,IF(B81="D",AllSamples!E81,""))))</f>
        <v/>
      </c>
    </row>
    <row r="82" spans="1:3" ht="15.75" thickTop="1">
      <c r="A82" s="1"/>
    </row>
    <row r="83" spans="1:3">
      <c r="A83" s="2" t="s">
        <v>67</v>
      </c>
    </row>
    <row r="84" spans="1:3">
      <c r="A84" s="4" t="s">
        <v>68</v>
      </c>
    </row>
    <row r="85" spans="1:3">
      <c r="A85" s="6" t="s">
        <v>69</v>
      </c>
    </row>
    <row r="86" spans="1:3">
      <c r="A86" s="8" t="s">
        <v>70</v>
      </c>
    </row>
    <row r="87" spans="1:3">
      <c r="A87" s="1"/>
    </row>
    <row r="88" spans="1:3">
      <c r="A88" s="1"/>
    </row>
    <row r="89" spans="1:3">
      <c r="A89" s="1"/>
    </row>
    <row r="90" spans="1:3">
      <c r="A90" s="1"/>
    </row>
  </sheetData>
  <sheetProtection sheet="1" objects="1" scenarios="1" formatCells="0" formatColumns="0" formatRows="0"/>
  <mergeCells count="2">
    <mergeCell ref="A22:A23"/>
    <mergeCell ref="B22:B23"/>
  </mergeCells>
  <conditionalFormatting sqref="B13:B16 B42:B49 B51:B57 B59:B63 B65:B66 B68:B75 B77:B81 B18:B19 B21:B22 B31:B40 B24:B29 B7:B11">
    <cfRule type="cellIs" dxfId="23" priority="10" operator="equal">
      <formula>"C"</formula>
    </cfRule>
    <cfRule type="cellIs" dxfId="22" priority="11" operator="equal">
      <formula>"W"</formula>
    </cfRule>
    <cfRule type="cellIs" dxfId="21" priority="12" operator="equal">
      <formula>"D"</formula>
    </cfRule>
  </conditionalFormatting>
  <dataValidations count="1">
    <dataValidation type="textLength" allowBlank="1" showInputMessage="1" showErrorMessage="1" errorTitle="May not be edited." promptTitle="These cells may not be edited." sqref="C77:C1048576 C13:C16 C31:C40 C42:C49 C51:C57 C59:C63 C65:C66 C68:C75 C21:C29 C18:C19 C7:C11" xr:uid="{018279E8-D7B5-4D5A-8F27-7AF35D6424E5}">
      <formula1>0</formula1>
      <formula2>0</formula2>
    </dataValidation>
  </dataValidations>
  <hyperlinks>
    <hyperlink ref="A64" r:id="rId1" location="3" xr:uid="{DCCBC781-D1A1-4B8E-84D4-E052438C2FF9}"/>
    <hyperlink ref="A67" r:id="rId2" xr:uid="{999DD4D3-F7B0-433A-8731-1A88BAA2DAC8}"/>
  </hyperlinks>
  <pageMargins left="0.7" right="0.7" top="0.75" bottom="0.75" header="0.3" footer="0.3"/>
  <pageSetup orientation="landscape"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6C5B1-BBD2-214B-93BD-9EBA5E785E00}">
  <sheetPr codeName="Sheet6"/>
  <dimension ref="A1:Q34"/>
  <sheetViews>
    <sheetView zoomScaleNormal="100" workbookViewId="0">
      <selection activeCell="B10" sqref="B10:K12"/>
    </sheetView>
  </sheetViews>
  <sheetFormatPr defaultColWidth="11.42578125" defaultRowHeight="15"/>
  <cols>
    <col min="1" max="1" width="33.28515625" customWidth="1"/>
    <col min="2" max="11" width="4.28515625" customWidth="1"/>
  </cols>
  <sheetData>
    <row r="1" spans="1:17" ht="23.25">
      <c r="A1" s="68" t="s">
        <v>239</v>
      </c>
      <c r="B1" s="67"/>
      <c r="C1" s="67"/>
      <c r="D1" s="67"/>
      <c r="E1" s="67"/>
      <c r="F1" s="67"/>
      <c r="G1" s="74"/>
      <c r="H1" s="74"/>
      <c r="I1" s="74"/>
      <c r="J1" s="74"/>
      <c r="K1" s="74"/>
      <c r="L1" s="82"/>
      <c r="M1" s="82"/>
      <c r="N1" s="82"/>
      <c r="O1" s="82"/>
      <c r="P1" s="82"/>
      <c r="Q1" s="82"/>
    </row>
    <row r="2" spans="1:17" ht="18.75">
      <c r="A2" s="69" t="s">
        <v>240</v>
      </c>
      <c r="B2" s="69"/>
      <c r="C2" s="69"/>
      <c r="D2" s="69"/>
      <c r="E2" s="69"/>
      <c r="F2" s="69"/>
      <c r="G2" s="74"/>
      <c r="H2" s="74"/>
      <c r="I2" s="74"/>
      <c r="J2" s="74"/>
      <c r="K2" s="74"/>
      <c r="L2" s="82"/>
      <c r="M2" s="82"/>
      <c r="N2" s="82"/>
      <c r="O2" s="82"/>
      <c r="P2" s="82"/>
      <c r="Q2" s="82"/>
    </row>
    <row r="3" spans="1:17">
      <c r="A3" s="124"/>
      <c r="B3" s="124"/>
      <c r="C3" s="124"/>
      <c r="D3" s="124"/>
      <c r="E3" s="124"/>
      <c r="F3" s="124"/>
      <c r="G3" s="124"/>
      <c r="H3" s="124"/>
      <c r="I3" s="124"/>
      <c r="J3" s="124"/>
      <c r="K3" s="124"/>
      <c r="L3" s="82"/>
      <c r="M3" s="82"/>
      <c r="N3" s="82"/>
      <c r="O3" s="82"/>
      <c r="P3" s="82"/>
      <c r="Q3" s="82"/>
    </row>
    <row r="4" spans="1:17" ht="23.25">
      <c r="A4" s="68" t="s">
        <v>259</v>
      </c>
      <c r="B4" s="67"/>
      <c r="C4" s="67"/>
      <c r="D4" s="67"/>
      <c r="E4" s="67"/>
      <c r="F4" s="67"/>
      <c r="G4" s="74"/>
      <c r="H4" s="74"/>
      <c r="I4" s="74"/>
      <c r="J4" s="74"/>
      <c r="K4" s="74"/>
      <c r="L4" s="82"/>
      <c r="M4" s="82"/>
      <c r="N4" s="82"/>
      <c r="O4" s="82"/>
      <c r="P4" s="82"/>
      <c r="Q4" s="82"/>
    </row>
    <row r="5" spans="1:17">
      <c r="A5" s="124"/>
      <c r="B5" s="124"/>
      <c r="C5" s="124"/>
      <c r="D5" s="124"/>
      <c r="E5" s="124"/>
      <c r="F5" s="124"/>
      <c r="G5" s="124"/>
      <c r="H5" s="124"/>
      <c r="I5" s="124"/>
      <c r="J5" s="124"/>
      <c r="K5" s="124"/>
      <c r="L5" s="82"/>
      <c r="M5" s="82"/>
      <c r="N5" s="82"/>
      <c r="O5" s="82"/>
      <c r="P5" s="82"/>
      <c r="Q5" s="82"/>
    </row>
    <row r="6" spans="1:17">
      <c r="A6" s="125" t="str">
        <f>'Interview List'!A4</f>
        <v>Institution: Zuma State University College of Engineering, Architecture &amp; Technology</v>
      </c>
      <c r="B6" s="125"/>
      <c r="C6" s="125"/>
      <c r="D6" s="150" t="str">
        <f>'Interview List'!B4</f>
        <v>Program: Architectural and Similarly Named Engineering</v>
      </c>
      <c r="E6" s="150"/>
      <c r="F6" s="150"/>
      <c r="G6" s="150"/>
      <c r="H6" s="150"/>
      <c r="I6" s="150"/>
      <c r="J6" s="150"/>
      <c r="K6" s="150"/>
      <c r="L6" s="82"/>
      <c r="M6" s="82"/>
      <c r="N6" s="82"/>
      <c r="O6" s="82"/>
      <c r="P6" s="82"/>
      <c r="Q6" s="82"/>
    </row>
    <row r="7" spans="1:17" ht="30" customHeight="1">
      <c r="A7" s="133"/>
      <c r="B7" s="133"/>
      <c r="C7" s="133"/>
      <c r="D7" s="133"/>
      <c r="E7" s="133"/>
      <c r="F7" s="133"/>
      <c r="G7" s="133"/>
      <c r="H7" s="133"/>
      <c r="I7" s="133"/>
      <c r="J7" s="133"/>
      <c r="K7" s="133"/>
      <c r="L7" s="82"/>
      <c r="M7" s="82"/>
      <c r="N7" s="82"/>
      <c r="O7" s="82"/>
      <c r="P7" s="82"/>
      <c r="Q7" s="82"/>
    </row>
    <row r="8" spans="1:17">
      <c r="A8" s="136" t="s">
        <v>245</v>
      </c>
      <c r="B8" s="138" t="s">
        <v>278</v>
      </c>
      <c r="C8" s="138"/>
      <c r="D8" s="138"/>
      <c r="E8" s="138"/>
      <c r="F8" s="138"/>
      <c r="G8" s="138"/>
      <c r="H8" s="138"/>
      <c r="I8" s="138"/>
      <c r="J8" s="138"/>
      <c r="K8" s="138"/>
      <c r="L8" s="82"/>
      <c r="M8" s="82"/>
      <c r="N8" s="82"/>
      <c r="O8" s="82"/>
      <c r="P8" s="82"/>
      <c r="Q8" s="82"/>
    </row>
    <row r="9" spans="1:17" ht="30.95" customHeight="1">
      <c r="A9" s="136"/>
      <c r="B9" s="73">
        <v>1</v>
      </c>
      <c r="C9" s="73">
        <v>2</v>
      </c>
      <c r="D9" s="73">
        <v>3</v>
      </c>
      <c r="E9" s="73">
        <v>4</v>
      </c>
      <c r="F9" s="73">
        <v>5</v>
      </c>
      <c r="G9" s="76">
        <v>6</v>
      </c>
      <c r="H9" s="76">
        <v>7</v>
      </c>
      <c r="I9" s="76">
        <v>8</v>
      </c>
      <c r="J9" s="76">
        <v>9</v>
      </c>
      <c r="K9" s="76">
        <v>10</v>
      </c>
      <c r="L9" s="82"/>
      <c r="M9" s="82"/>
      <c r="N9" s="82"/>
      <c r="O9" s="82"/>
      <c r="P9" s="82"/>
      <c r="Q9" s="82"/>
    </row>
    <row r="10" spans="1:17" ht="45" customHeight="1">
      <c r="A10" s="75" t="s">
        <v>256</v>
      </c>
      <c r="B10" s="83"/>
      <c r="C10" s="83"/>
      <c r="D10" s="83"/>
      <c r="E10" s="83"/>
      <c r="F10" s="83"/>
      <c r="G10" s="83"/>
      <c r="H10" s="83"/>
      <c r="I10" s="83"/>
      <c r="J10" s="83"/>
      <c r="K10" s="83"/>
      <c r="L10" s="82"/>
      <c r="M10" s="82"/>
      <c r="N10" s="82"/>
      <c r="O10" s="82"/>
      <c r="P10" s="82"/>
      <c r="Q10" s="82"/>
    </row>
    <row r="11" spans="1:17" ht="30" customHeight="1">
      <c r="A11" s="75" t="s">
        <v>257</v>
      </c>
      <c r="B11" s="78"/>
      <c r="C11" s="78"/>
      <c r="D11" s="78"/>
      <c r="E11" s="78"/>
      <c r="F11" s="78"/>
      <c r="G11" s="78"/>
      <c r="H11" s="78"/>
      <c r="I11" s="78"/>
      <c r="J11" s="78"/>
      <c r="K11" s="78"/>
      <c r="L11" s="82"/>
      <c r="M11" s="82"/>
      <c r="N11" s="82"/>
      <c r="O11" s="82"/>
      <c r="P11" s="82"/>
      <c r="Q11" s="82"/>
    </row>
    <row r="12" spans="1:17" ht="45" customHeight="1">
      <c r="A12" s="75" t="s">
        <v>253</v>
      </c>
      <c r="B12" s="83"/>
      <c r="C12" s="83"/>
      <c r="D12" s="83"/>
      <c r="E12" s="83"/>
      <c r="F12" s="83"/>
      <c r="G12" s="83"/>
      <c r="H12" s="83"/>
      <c r="I12" s="83"/>
      <c r="J12" s="83"/>
      <c r="K12" s="83"/>
      <c r="L12" s="82"/>
      <c r="M12" s="82"/>
      <c r="N12" s="82"/>
      <c r="O12" s="82"/>
      <c r="P12" s="82"/>
      <c r="Q12" s="82"/>
    </row>
    <row r="13" spans="1:17">
      <c r="A13" s="135"/>
      <c r="B13" s="135"/>
      <c r="C13" s="135"/>
      <c r="D13" s="135"/>
      <c r="E13" s="135"/>
      <c r="F13" s="135"/>
      <c r="G13" s="135"/>
      <c r="H13" s="135"/>
      <c r="I13" s="135"/>
      <c r="J13" s="135"/>
      <c r="K13" s="135"/>
      <c r="L13" s="82"/>
      <c r="M13" s="82"/>
      <c r="N13" s="82"/>
      <c r="O13" s="82"/>
      <c r="P13" s="82"/>
      <c r="Q13" s="82"/>
    </row>
    <row r="14" spans="1:17" ht="30" customHeight="1">
      <c r="A14" s="136" t="s">
        <v>254</v>
      </c>
      <c r="B14" s="136" t="s">
        <v>280</v>
      </c>
      <c r="C14" s="136"/>
      <c r="D14" s="136"/>
      <c r="E14" s="136"/>
      <c r="F14" s="136"/>
      <c r="G14" s="136"/>
      <c r="H14" s="136"/>
      <c r="I14" s="136"/>
      <c r="J14" s="136"/>
      <c r="K14" s="136"/>
      <c r="L14" s="82"/>
      <c r="M14" s="82"/>
      <c r="N14" s="82"/>
      <c r="O14" s="82"/>
      <c r="P14" s="82"/>
      <c r="Q14" s="82"/>
    </row>
    <row r="15" spans="1:17" ht="30" customHeight="1">
      <c r="A15" s="136"/>
      <c r="B15" s="73">
        <v>1</v>
      </c>
      <c r="C15" s="73">
        <v>2</v>
      </c>
      <c r="D15" s="73">
        <v>3</v>
      </c>
      <c r="E15" s="73">
        <v>4</v>
      </c>
      <c r="F15" s="73">
        <v>5</v>
      </c>
      <c r="G15" s="76">
        <v>6</v>
      </c>
      <c r="H15" s="76">
        <v>7</v>
      </c>
      <c r="I15" s="76">
        <v>8</v>
      </c>
      <c r="J15" s="76">
        <v>9</v>
      </c>
      <c r="K15" s="76">
        <v>10</v>
      </c>
      <c r="L15" s="82"/>
      <c r="M15" s="82"/>
      <c r="N15" s="82"/>
      <c r="O15" s="82"/>
      <c r="P15" s="82"/>
      <c r="Q15" s="82"/>
    </row>
    <row r="16" spans="1:17" ht="60">
      <c r="A16" s="73" t="s">
        <v>255</v>
      </c>
      <c r="B16" s="78"/>
      <c r="C16" s="78"/>
      <c r="D16" s="78"/>
      <c r="E16" s="78"/>
      <c r="F16" s="78"/>
      <c r="G16" s="78"/>
      <c r="H16" s="78"/>
      <c r="I16" s="78"/>
      <c r="J16" s="78"/>
      <c r="K16" s="78"/>
      <c r="L16" s="82"/>
      <c r="M16" s="82"/>
      <c r="N16" s="82"/>
      <c r="O16" s="82"/>
      <c r="P16" s="82"/>
      <c r="Q16" s="82"/>
    </row>
    <row r="17" spans="1:17" ht="90">
      <c r="A17" s="75" t="s">
        <v>258</v>
      </c>
      <c r="B17" s="78"/>
      <c r="C17" s="78"/>
      <c r="D17" s="78"/>
      <c r="E17" s="78"/>
      <c r="F17" s="78"/>
      <c r="G17" s="78"/>
      <c r="H17" s="78"/>
      <c r="I17" s="78"/>
      <c r="J17" s="78"/>
      <c r="K17" s="78"/>
      <c r="L17" s="82"/>
      <c r="M17" s="82"/>
      <c r="N17" s="82"/>
      <c r="O17" s="82"/>
      <c r="P17" s="82"/>
      <c r="Q17" s="82"/>
    </row>
    <row r="18" spans="1:17">
      <c r="A18" s="127"/>
      <c r="B18" s="127"/>
      <c r="C18" s="127"/>
      <c r="D18" s="127"/>
      <c r="E18" s="127"/>
      <c r="F18" s="127"/>
      <c r="G18" s="127"/>
      <c r="H18" s="127"/>
      <c r="I18" s="127"/>
      <c r="J18" s="127"/>
      <c r="K18" s="127"/>
      <c r="L18" s="82"/>
      <c r="M18" s="82"/>
      <c r="N18" s="82"/>
      <c r="O18" s="82"/>
      <c r="P18" s="82"/>
      <c r="Q18" s="82"/>
    </row>
    <row r="19" spans="1:17">
      <c r="A19" s="82"/>
      <c r="B19" s="82"/>
      <c r="C19" s="82"/>
      <c r="D19" s="82"/>
      <c r="E19" s="82"/>
      <c r="F19" s="82"/>
      <c r="G19" s="82"/>
      <c r="H19" s="82"/>
      <c r="I19" s="82"/>
      <c r="J19" s="82"/>
      <c r="K19" s="82"/>
      <c r="L19" s="82"/>
      <c r="M19" s="82"/>
      <c r="N19" s="82"/>
      <c r="O19" s="82"/>
      <c r="P19" s="82"/>
      <c r="Q19" s="82"/>
    </row>
    <row r="20" spans="1:17">
      <c r="A20" s="82"/>
      <c r="B20" s="82"/>
      <c r="C20" s="82"/>
      <c r="D20" s="82"/>
      <c r="E20" s="82"/>
      <c r="F20" s="82"/>
      <c r="G20" s="82"/>
      <c r="H20" s="82"/>
      <c r="I20" s="82"/>
      <c r="J20" s="82"/>
      <c r="K20" s="82"/>
      <c r="L20" s="82"/>
      <c r="M20" s="82"/>
      <c r="N20" s="82"/>
      <c r="O20" s="82"/>
      <c r="P20" s="82"/>
      <c r="Q20" s="82"/>
    </row>
    <row r="21" spans="1:17">
      <c r="A21" s="82"/>
      <c r="B21" s="82"/>
      <c r="C21" s="82"/>
      <c r="D21" s="82"/>
      <c r="E21" s="82"/>
      <c r="F21" s="82"/>
      <c r="G21" s="82"/>
      <c r="H21" s="82"/>
      <c r="I21" s="82"/>
      <c r="J21" s="82"/>
      <c r="K21" s="82"/>
      <c r="L21" s="82"/>
      <c r="M21" s="82"/>
      <c r="N21" s="82"/>
      <c r="O21" s="82"/>
      <c r="P21" s="82"/>
      <c r="Q21" s="82"/>
    </row>
    <row r="22" spans="1:17">
      <c r="A22" s="82"/>
      <c r="B22" s="82"/>
      <c r="C22" s="82"/>
      <c r="D22" s="82"/>
      <c r="E22" s="82"/>
      <c r="F22" s="82"/>
      <c r="G22" s="82"/>
      <c r="H22" s="82"/>
      <c r="I22" s="82"/>
      <c r="J22" s="82"/>
      <c r="K22" s="82"/>
      <c r="L22" s="82"/>
      <c r="M22" s="82"/>
      <c r="N22" s="82"/>
      <c r="O22" s="82"/>
      <c r="P22" s="82"/>
      <c r="Q22" s="82"/>
    </row>
    <row r="23" spans="1:17">
      <c r="A23" s="82"/>
      <c r="B23" s="82"/>
      <c r="C23" s="82"/>
      <c r="D23" s="82"/>
      <c r="E23" s="82"/>
      <c r="F23" s="82"/>
      <c r="G23" s="82"/>
      <c r="H23" s="82"/>
      <c r="I23" s="82"/>
      <c r="J23" s="82"/>
      <c r="K23" s="82"/>
      <c r="L23" s="82"/>
      <c r="M23" s="82"/>
      <c r="N23" s="82"/>
      <c r="O23" s="82"/>
      <c r="P23" s="82"/>
      <c r="Q23" s="82"/>
    </row>
    <row r="24" spans="1:17">
      <c r="A24" s="82"/>
      <c r="B24" s="82"/>
      <c r="C24" s="82"/>
      <c r="D24" s="82"/>
      <c r="E24" s="82"/>
      <c r="F24" s="82"/>
      <c r="G24" s="82"/>
      <c r="H24" s="82"/>
      <c r="I24" s="82"/>
      <c r="J24" s="82"/>
      <c r="K24" s="82"/>
      <c r="L24" s="82"/>
      <c r="M24" s="82"/>
      <c r="N24" s="82"/>
      <c r="O24" s="82"/>
      <c r="P24" s="82"/>
      <c r="Q24" s="82"/>
    </row>
    <row r="25" spans="1:17">
      <c r="A25" s="82"/>
      <c r="B25" s="82"/>
      <c r="C25" s="82"/>
      <c r="D25" s="82"/>
      <c r="E25" s="82"/>
      <c r="F25" s="82"/>
      <c r="G25" s="82"/>
      <c r="H25" s="82"/>
      <c r="I25" s="82"/>
      <c r="J25" s="82"/>
      <c r="K25" s="82"/>
      <c r="L25" s="82"/>
      <c r="M25" s="82"/>
      <c r="N25" s="82"/>
      <c r="O25" s="82"/>
      <c r="P25" s="82"/>
      <c r="Q25" s="82"/>
    </row>
    <row r="26" spans="1:17">
      <c r="A26" s="82"/>
      <c r="B26" s="82"/>
      <c r="C26" s="82"/>
      <c r="D26" s="82"/>
      <c r="E26" s="82"/>
      <c r="F26" s="82"/>
      <c r="G26" s="82"/>
      <c r="H26" s="82"/>
      <c r="I26" s="82"/>
      <c r="J26" s="82"/>
      <c r="K26" s="82"/>
      <c r="L26" s="82"/>
      <c r="M26" s="82"/>
      <c r="N26" s="82"/>
      <c r="O26" s="82"/>
      <c r="P26" s="82"/>
      <c r="Q26" s="82"/>
    </row>
    <row r="27" spans="1:17">
      <c r="A27" s="82"/>
      <c r="B27" s="82"/>
      <c r="C27" s="82"/>
      <c r="D27" s="82"/>
      <c r="E27" s="82"/>
      <c r="F27" s="82"/>
      <c r="G27" s="82"/>
      <c r="H27" s="82"/>
      <c r="I27" s="82"/>
      <c r="J27" s="82"/>
      <c r="K27" s="82"/>
      <c r="L27" s="82"/>
      <c r="M27" s="82"/>
      <c r="N27" s="82"/>
      <c r="O27" s="82"/>
      <c r="P27" s="82"/>
      <c r="Q27" s="82"/>
    </row>
    <row r="28" spans="1:17">
      <c r="A28" s="82"/>
      <c r="B28" s="82"/>
      <c r="C28" s="82"/>
      <c r="D28" s="82"/>
      <c r="E28" s="82"/>
      <c r="F28" s="82"/>
      <c r="G28" s="82"/>
      <c r="H28" s="82"/>
      <c r="I28" s="82"/>
      <c r="J28" s="82"/>
      <c r="K28" s="82"/>
      <c r="L28" s="82"/>
      <c r="M28" s="82"/>
      <c r="N28" s="82"/>
      <c r="O28" s="82"/>
      <c r="P28" s="82"/>
      <c r="Q28" s="82"/>
    </row>
    <row r="29" spans="1:17">
      <c r="A29" s="82"/>
      <c r="B29" s="82"/>
      <c r="C29" s="82"/>
      <c r="D29" s="82"/>
      <c r="E29" s="82"/>
      <c r="F29" s="82"/>
      <c r="G29" s="82"/>
      <c r="H29" s="82"/>
      <c r="I29" s="82"/>
      <c r="J29" s="82"/>
      <c r="K29" s="82"/>
      <c r="L29" s="82"/>
      <c r="M29" s="82"/>
      <c r="N29" s="82"/>
      <c r="O29" s="82"/>
      <c r="P29" s="82"/>
      <c r="Q29" s="82"/>
    </row>
    <row r="30" spans="1:17">
      <c r="A30" s="82"/>
      <c r="B30" s="82"/>
      <c r="C30" s="82"/>
      <c r="D30" s="82"/>
      <c r="E30" s="82"/>
      <c r="F30" s="82"/>
      <c r="G30" s="82"/>
      <c r="H30" s="82"/>
      <c r="I30" s="82"/>
      <c r="J30" s="82"/>
      <c r="K30" s="82"/>
      <c r="L30" s="82"/>
      <c r="M30" s="82"/>
      <c r="N30" s="82"/>
      <c r="O30" s="82"/>
      <c r="P30" s="82"/>
      <c r="Q30" s="82"/>
    </row>
    <row r="31" spans="1:17">
      <c r="A31" s="82"/>
      <c r="B31" s="82"/>
      <c r="C31" s="82"/>
      <c r="D31" s="82"/>
      <c r="E31" s="82"/>
      <c r="F31" s="82"/>
      <c r="G31" s="82"/>
      <c r="H31" s="82"/>
      <c r="I31" s="82"/>
      <c r="J31" s="82"/>
      <c r="K31" s="82"/>
      <c r="L31" s="82"/>
      <c r="M31" s="82"/>
      <c r="N31" s="82"/>
      <c r="O31" s="82"/>
      <c r="P31" s="82"/>
      <c r="Q31" s="82"/>
    </row>
    <row r="32" spans="1:17">
      <c r="A32" s="82"/>
      <c r="B32" s="82"/>
      <c r="C32" s="82"/>
      <c r="D32" s="82"/>
      <c r="E32" s="82"/>
      <c r="F32" s="82"/>
      <c r="G32" s="82"/>
      <c r="H32" s="82"/>
      <c r="I32" s="82"/>
      <c r="J32" s="82"/>
      <c r="K32" s="82"/>
      <c r="L32" s="82"/>
      <c r="M32" s="82"/>
      <c r="N32" s="82"/>
      <c r="O32" s="82"/>
      <c r="P32" s="82"/>
      <c r="Q32" s="82"/>
    </row>
    <row r="33" spans="1:17">
      <c r="A33" s="82"/>
      <c r="B33" s="82"/>
      <c r="C33" s="82"/>
      <c r="D33" s="82"/>
      <c r="E33" s="82"/>
      <c r="F33" s="82"/>
      <c r="G33" s="82"/>
      <c r="H33" s="82"/>
      <c r="I33" s="82"/>
      <c r="J33" s="82"/>
      <c r="K33" s="82"/>
      <c r="L33" s="82"/>
      <c r="M33" s="82"/>
      <c r="N33" s="82"/>
      <c r="O33" s="82"/>
      <c r="P33" s="82"/>
      <c r="Q33" s="82"/>
    </row>
    <row r="34" spans="1:17">
      <c r="A34" s="82"/>
      <c r="B34" s="82"/>
      <c r="C34" s="82"/>
      <c r="D34" s="82"/>
      <c r="E34" s="82"/>
      <c r="F34" s="82"/>
      <c r="G34" s="82"/>
      <c r="H34" s="82"/>
      <c r="I34" s="82"/>
      <c r="J34" s="82"/>
      <c r="K34" s="82"/>
      <c r="L34" s="82"/>
      <c r="M34" s="82"/>
      <c r="N34" s="82"/>
      <c r="O34" s="82"/>
      <c r="P34" s="82"/>
      <c r="Q34" s="82"/>
    </row>
  </sheetData>
  <sheetProtection sheet="1" objects="1" scenarios="1"/>
  <mergeCells count="11">
    <mergeCell ref="A5:K5"/>
    <mergeCell ref="A3:K3"/>
    <mergeCell ref="A13:K13"/>
    <mergeCell ref="A18:K18"/>
    <mergeCell ref="A6:C6"/>
    <mergeCell ref="A8:A9"/>
    <mergeCell ref="B8:K8"/>
    <mergeCell ref="A14:A15"/>
    <mergeCell ref="B14:K14"/>
    <mergeCell ref="D6:K6"/>
    <mergeCell ref="A7:K7"/>
  </mergeCells>
  <conditionalFormatting sqref="B11">
    <cfRule type="expression" dxfId="20" priority="21">
      <formula>B11&lt;45</formula>
    </cfRule>
  </conditionalFormatting>
  <conditionalFormatting sqref="B11">
    <cfRule type="containsBlanks" dxfId="19" priority="20">
      <formula>LEN(TRIM(B11))=0</formula>
    </cfRule>
  </conditionalFormatting>
  <conditionalFormatting sqref="C11">
    <cfRule type="expression" dxfId="18" priority="19">
      <formula>C11&lt;45</formula>
    </cfRule>
  </conditionalFormatting>
  <conditionalFormatting sqref="C11">
    <cfRule type="containsBlanks" dxfId="17" priority="18">
      <formula>LEN(TRIM(C11))=0</formula>
    </cfRule>
  </conditionalFormatting>
  <conditionalFormatting sqref="D11">
    <cfRule type="expression" dxfId="16" priority="17">
      <formula>D11&lt;45</formula>
    </cfRule>
  </conditionalFormatting>
  <conditionalFormatting sqref="D11">
    <cfRule type="containsBlanks" dxfId="15" priority="16">
      <formula>LEN(TRIM(D11))=0</formula>
    </cfRule>
  </conditionalFormatting>
  <conditionalFormatting sqref="E11">
    <cfRule type="expression" dxfId="14" priority="15">
      <formula>E11&lt;45</formula>
    </cfRule>
  </conditionalFormatting>
  <conditionalFormatting sqref="E11">
    <cfRule type="containsBlanks" dxfId="13" priority="14">
      <formula>LEN(TRIM(E11))=0</formula>
    </cfRule>
  </conditionalFormatting>
  <conditionalFormatting sqref="F11">
    <cfRule type="expression" dxfId="12" priority="13">
      <formula>F11&lt;45</formula>
    </cfRule>
  </conditionalFormatting>
  <conditionalFormatting sqref="F11">
    <cfRule type="containsBlanks" dxfId="11" priority="12">
      <formula>LEN(TRIM(F11))=0</formula>
    </cfRule>
  </conditionalFormatting>
  <conditionalFormatting sqref="G11">
    <cfRule type="expression" dxfId="10" priority="11">
      <formula>G11&lt;45</formula>
    </cfRule>
  </conditionalFormatting>
  <conditionalFormatting sqref="G11">
    <cfRule type="containsBlanks" dxfId="9" priority="10">
      <formula>LEN(TRIM(G11))=0</formula>
    </cfRule>
  </conditionalFormatting>
  <conditionalFormatting sqref="H11">
    <cfRule type="expression" dxfId="8" priority="9">
      <formula>H11&lt;45</formula>
    </cfRule>
  </conditionalFormatting>
  <conditionalFormatting sqref="H11">
    <cfRule type="containsBlanks" dxfId="7" priority="8">
      <formula>LEN(TRIM(H11))=0</formula>
    </cfRule>
  </conditionalFormatting>
  <conditionalFormatting sqref="I11">
    <cfRule type="expression" dxfId="6" priority="7">
      <formula>I11&lt;45</formula>
    </cfRule>
  </conditionalFormatting>
  <conditionalFormatting sqref="I11">
    <cfRule type="containsBlanks" dxfId="5" priority="6">
      <formula>LEN(TRIM(I11))=0</formula>
    </cfRule>
  </conditionalFormatting>
  <conditionalFormatting sqref="J11">
    <cfRule type="expression" dxfId="4" priority="5">
      <formula>J11&lt;45</formula>
    </cfRule>
  </conditionalFormatting>
  <conditionalFormatting sqref="J11">
    <cfRule type="containsBlanks" dxfId="3" priority="4">
      <formula>LEN(TRIM(J11))=0</formula>
    </cfRule>
  </conditionalFormatting>
  <conditionalFormatting sqref="K11">
    <cfRule type="expression" dxfId="2" priority="3">
      <formula>K11&lt;45</formula>
    </cfRule>
  </conditionalFormatting>
  <conditionalFormatting sqref="K11">
    <cfRule type="containsBlanks" dxfId="1" priority="2">
      <formula>LEN(TRIM(K11))=0</formula>
    </cfRule>
  </conditionalFormatting>
  <conditionalFormatting sqref="B16:K17">
    <cfRule type="containsText" dxfId="0" priority="1" operator="containsText" text="n">
      <formula>NOT(ISERROR(SEARCH("n",B16)))</formula>
    </cfRule>
  </conditionalFormatting>
  <dataValidations count="1">
    <dataValidation type="list" allowBlank="1" showInputMessage="1" showErrorMessage="1" sqref="B16:K17" xr:uid="{38CFDCBF-5426-BC4B-B9FA-722E62C9398B}">
      <formula1>"Yes,No"</formula1>
    </dataValidation>
  </dataValidations>
  <pageMargins left="0.7" right="0.7" top="0.75" bottom="0.75" header="0.3" footer="0.3"/>
  <pageSetup orientation="portrait" r:id="rId1"/>
  <headerFooter>
    <oddFooter>&amp;L&amp;"Calibri,Regular"&amp;K000000&amp;A&amp;C&amp;"Calibri,Regular"&amp;K000000&amp;F&amp;R&amp;"Calibri,Regular"&amp;K000000&amp;P of &amp;N</oddFooter>
  </headerFooter>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0EF5A-42D2-4B67-AF0F-4427AD0CE3CA}">
  <sheetPr codeName="Sheet9">
    <outlinePr summaryBelow="0"/>
  </sheetPr>
  <dimension ref="A1:F83"/>
  <sheetViews>
    <sheetView topLeftCell="A69" zoomScaleNormal="100" workbookViewId="0">
      <selection activeCell="A56" sqref="A56"/>
    </sheetView>
  </sheetViews>
  <sheetFormatPr defaultColWidth="8.85546875" defaultRowHeight="15" outlineLevelRow="1"/>
  <cols>
    <col min="1" max="1" width="35.28515625" customWidth="1"/>
    <col min="2" max="2" width="4.85546875" customWidth="1"/>
    <col min="3" max="5" width="49.85546875" customWidth="1"/>
  </cols>
  <sheetData>
    <row r="1" spans="1:6" hidden="1"/>
    <row r="2" spans="1:6" hidden="1"/>
    <row r="3" spans="1:6" hidden="1"/>
    <row r="4" spans="1:6" hidden="1"/>
    <row r="5" spans="1:6" ht="15.75" thickBot="1">
      <c r="A5" s="44" t="s">
        <v>72</v>
      </c>
      <c r="B5" s="45" t="s">
        <v>73</v>
      </c>
      <c r="C5" s="45" t="s">
        <v>67</v>
      </c>
      <c r="D5" s="45" t="s">
        <v>68</v>
      </c>
      <c r="E5" s="46" t="s">
        <v>69</v>
      </c>
    </row>
    <row r="6" spans="1:6" ht="15.75" thickTop="1">
      <c r="A6" s="54" t="s">
        <v>13</v>
      </c>
      <c r="B6" s="55"/>
      <c r="C6" s="55"/>
      <c r="D6" s="55"/>
      <c r="E6" s="56"/>
    </row>
    <row r="7" spans="1:6" outlineLevel="1">
      <c r="A7" s="47" t="str">
        <f>'Sample Language'!A7</f>
        <v>Evaluate student performance</v>
      </c>
      <c r="C7" s="38" t="s">
        <v>125</v>
      </c>
      <c r="D7" s="38" t="s">
        <v>125</v>
      </c>
      <c r="E7" s="48" t="s">
        <v>125</v>
      </c>
      <c r="F7" s="14"/>
    </row>
    <row r="8" spans="1:6" ht="270" outlineLevel="1">
      <c r="A8" s="47" t="str">
        <f>'Sample Language'!A8</f>
        <v>Monitor student progress</v>
      </c>
      <c r="B8" s="38" t="s">
        <v>76</v>
      </c>
      <c r="C8" s="38" t="s">
        <v>143</v>
      </c>
      <c r="D8" s="38" t="s">
        <v>142</v>
      </c>
      <c r="E8" s="48" t="s">
        <v>125</v>
      </c>
      <c r="F8" s="14"/>
    </row>
    <row r="9" spans="1:6" ht="270" outlineLevel="1">
      <c r="A9" s="47" t="str">
        <f>'Sample Language'!A9</f>
        <v>Advise students regarding curricular and career matters</v>
      </c>
      <c r="B9" s="38" t="s">
        <v>77</v>
      </c>
      <c r="C9" s="38" t="s">
        <v>144</v>
      </c>
      <c r="D9" s="38" t="s">
        <v>145</v>
      </c>
      <c r="E9" s="48" t="s">
        <v>125</v>
      </c>
    </row>
    <row r="10" spans="1:6" ht="330" outlineLevel="1">
      <c r="A10" s="47" t="str">
        <f>'Sample Language'!A10</f>
        <v>Have and enforce procedures to ensure and document that students who graduate meet all graduation requirements</v>
      </c>
      <c r="B10" s="38" t="s">
        <v>75</v>
      </c>
      <c r="C10" s="38" t="s">
        <v>140</v>
      </c>
      <c r="D10" s="38" t="s">
        <v>141</v>
      </c>
      <c r="E10" s="48" t="s">
        <v>125</v>
      </c>
    </row>
    <row r="11" spans="1:6" ht="255" outlineLevel="1">
      <c r="A11" s="47" t="str">
        <f>'Sample Language'!A11</f>
        <v>Policies for evaluation of work done at other institutions or in lieu of courses in place and followed</v>
      </c>
      <c r="B11" s="38" t="s">
        <v>74</v>
      </c>
      <c r="C11" s="38" t="s">
        <v>139</v>
      </c>
      <c r="D11" s="49" t="s">
        <v>138</v>
      </c>
      <c r="E11" s="48" t="s">
        <v>125</v>
      </c>
    </row>
    <row r="12" spans="1:6" ht="14.45" customHeight="1">
      <c r="A12" s="57" t="str">
        <f>'Sample Language'!A12</f>
        <v>2. PROGRAM EDUCATIONAL OBJECTIVES</v>
      </c>
      <c r="B12" s="58"/>
      <c r="C12" s="58"/>
      <c r="D12" s="58"/>
      <c r="E12" s="59"/>
    </row>
    <row r="13" spans="1:6" ht="285" outlineLevel="1">
      <c r="A13" s="47" t="str">
        <f>'Sample Language'!A13</f>
        <v>Published PEOs conform to PEO definition</v>
      </c>
      <c r="B13" s="38" t="s">
        <v>78</v>
      </c>
      <c r="C13" s="38" t="s">
        <v>125</v>
      </c>
      <c r="D13" s="38" t="s">
        <v>153</v>
      </c>
      <c r="E13" s="50" t="s">
        <v>154</v>
      </c>
    </row>
    <row r="14" spans="1:6" ht="300" outlineLevel="1">
      <c r="A14" s="47" t="str">
        <f>'Sample Language'!A14</f>
        <v>Published and consistent with institution’s mission, the needs of the program’s constituencies</v>
      </c>
      <c r="B14" s="49" t="s">
        <v>131</v>
      </c>
      <c r="C14" s="38" t="s">
        <v>125</v>
      </c>
      <c r="D14" s="38" t="s">
        <v>152</v>
      </c>
      <c r="E14" s="48" t="s">
        <v>125</v>
      </c>
    </row>
    <row r="15" spans="1:6" ht="330" outlineLevel="1">
      <c r="A15" s="47" t="str">
        <f>'Sample Language'!A15</f>
        <v>Documented, systematically utilized, and effective process for periodic review of PEOs</v>
      </c>
      <c r="B15" s="38" t="s">
        <v>79</v>
      </c>
      <c r="C15" s="38" t="s">
        <v>151</v>
      </c>
      <c r="D15" s="38" t="s">
        <v>150</v>
      </c>
      <c r="E15" s="48" t="s">
        <v>149</v>
      </c>
    </row>
    <row r="16" spans="1:6" ht="315" outlineLevel="1">
      <c r="A16" s="47" t="str">
        <f>'Sample Language'!A16</f>
        <v>Periodic review of PEOs involves program constituencies</v>
      </c>
      <c r="B16" s="38" t="s">
        <v>80</v>
      </c>
      <c r="C16" s="38" t="s">
        <v>146</v>
      </c>
      <c r="D16" s="38" t="s">
        <v>147</v>
      </c>
      <c r="E16" s="51" t="s">
        <v>148</v>
      </c>
    </row>
    <row r="17" spans="1:5">
      <c r="A17" s="57" t="str">
        <f>'Sample Language'!A17</f>
        <v>3. STUDENT OUTCOMES</v>
      </c>
      <c r="B17" s="58"/>
      <c r="C17" s="58"/>
      <c r="D17" s="58"/>
      <c r="E17" s="59"/>
    </row>
    <row r="18" spans="1:5" ht="300" outlineLevel="1">
      <c r="A18" s="47" t="str">
        <f>'Sample Language'!A18</f>
        <v>Student outcomes cover all of (1) - (7)</v>
      </c>
      <c r="B18" s="38" t="s">
        <v>81</v>
      </c>
      <c r="C18" s="38" t="s">
        <v>125</v>
      </c>
      <c r="D18" s="38" t="s">
        <v>155</v>
      </c>
      <c r="E18" s="48" t="s">
        <v>125</v>
      </c>
    </row>
    <row r="19" spans="1:5" ht="75" outlineLevel="1">
      <c r="A19" s="47" t="str">
        <f>'Sample Language'!A19</f>
        <v>Additional outcomes articulated by program conform to SO definition</v>
      </c>
      <c r="B19" s="52" t="s">
        <v>133</v>
      </c>
      <c r="C19" s="38" t="s">
        <v>125</v>
      </c>
      <c r="D19" s="38" t="s">
        <v>125</v>
      </c>
      <c r="E19" s="48" t="s">
        <v>125</v>
      </c>
    </row>
    <row r="20" spans="1:5">
      <c r="A20" s="57" t="str">
        <f>'Sample Language'!A20</f>
        <v>4. CONTINUOUS IMPROVEMENT</v>
      </c>
      <c r="B20" s="58"/>
      <c r="C20" s="58"/>
      <c r="D20" s="58"/>
      <c r="E20" s="59"/>
    </row>
    <row r="21" spans="1:5" ht="390" outlineLevel="1">
      <c r="A21" s="47" t="str">
        <f>'Sample Language'!A21</f>
        <v>Assessment processes regular</v>
      </c>
      <c r="B21" s="38" t="s">
        <v>83</v>
      </c>
      <c r="C21" s="38" t="s">
        <v>172</v>
      </c>
      <c r="D21" s="38" t="s">
        <v>171</v>
      </c>
      <c r="E21" s="48" t="s">
        <v>170</v>
      </c>
    </row>
    <row r="22" spans="1:5" ht="165" outlineLevel="1">
      <c r="A22" s="151" t="str">
        <f>'Sample Language'!A22</f>
        <v>Assessment processes appropriate</v>
      </c>
      <c r="B22" s="38" t="s">
        <v>82</v>
      </c>
      <c r="C22" s="15" t="s">
        <v>125</v>
      </c>
      <c r="D22" s="15" t="s">
        <v>169</v>
      </c>
      <c r="E22" s="15" t="s">
        <v>125</v>
      </c>
    </row>
    <row r="23" spans="1:5" ht="375" outlineLevel="1">
      <c r="A23" s="152"/>
      <c r="B23" s="65"/>
      <c r="C23" s="38" t="s">
        <v>125</v>
      </c>
      <c r="D23" s="38" t="s">
        <v>157</v>
      </c>
      <c r="E23" s="48" t="s">
        <v>158</v>
      </c>
    </row>
    <row r="24" spans="1:5" ht="240" outlineLevel="1">
      <c r="A24" s="47" t="str">
        <f>'Sample Language'!A24</f>
        <v xml:space="preserve">     Assessment processes sustainable</v>
      </c>
      <c r="B24" s="15" t="s">
        <v>85</v>
      </c>
      <c r="C24" s="15" t="s">
        <v>165</v>
      </c>
      <c r="D24" s="15" t="s">
        <v>125</v>
      </c>
      <c r="E24" s="15" t="s">
        <v>125</v>
      </c>
    </row>
    <row r="25" spans="1:5" ht="240" outlineLevel="1">
      <c r="A25" s="47" t="str">
        <f>'Sample Language'!A25</f>
        <v>Assessment processes documented</v>
      </c>
      <c r="B25" s="38" t="s">
        <v>84</v>
      </c>
      <c r="C25" s="38" t="s">
        <v>166</v>
      </c>
      <c r="D25" s="38" t="s">
        <v>167</v>
      </c>
      <c r="E25" s="48" t="s">
        <v>168</v>
      </c>
    </row>
    <row r="26" spans="1:5" ht="330" outlineLevel="1">
      <c r="A26" s="47" t="str">
        <f>'Sample Language'!A26</f>
        <v xml:space="preserve">Employs effective assessment as defined in the criteria (hover to see definition) </v>
      </c>
      <c r="B26" s="38" t="s">
        <v>86</v>
      </c>
      <c r="C26" s="38" t="s">
        <v>164</v>
      </c>
      <c r="D26" s="38" t="s">
        <v>163</v>
      </c>
      <c r="E26" s="48" t="s">
        <v>125</v>
      </c>
    </row>
    <row r="27" spans="1:5" ht="330" outlineLevel="1">
      <c r="A27" s="47" t="str">
        <f>'Sample Language'!A27</f>
        <v>Evaluation of data consistent with definition in the criteria (hover to see definition)</v>
      </c>
      <c r="B27" s="38" t="s">
        <v>87</v>
      </c>
      <c r="C27" s="38" t="s">
        <v>161</v>
      </c>
      <c r="D27" s="38" t="s">
        <v>162</v>
      </c>
      <c r="E27" s="48" t="s">
        <v>125</v>
      </c>
    </row>
    <row r="28" spans="1:5" ht="409.5" outlineLevel="1">
      <c r="A28" s="47" t="str">
        <f>'Sample Language'!A28</f>
        <v>Data aggregated appropriately such that evaluation of data allows determination of overall attainment for each outcome</v>
      </c>
      <c r="B28" s="38" t="s">
        <v>88</v>
      </c>
      <c r="C28" s="38" t="s">
        <v>160</v>
      </c>
      <c r="D28" s="38" t="s">
        <v>159</v>
      </c>
      <c r="E28" s="48" t="s">
        <v>125</v>
      </c>
    </row>
    <row r="29" spans="1:5" ht="210" outlineLevel="1">
      <c r="A29" s="47" t="str">
        <f>'Sample Language'!A29</f>
        <v>Results of evaluations systematically utilized as input for the continuous improvement of the program</v>
      </c>
      <c r="B29" s="38" t="s">
        <v>89</v>
      </c>
      <c r="C29" s="38" t="s">
        <v>125</v>
      </c>
      <c r="D29" s="38" t="s">
        <v>156</v>
      </c>
      <c r="E29" s="48" t="s">
        <v>125</v>
      </c>
    </row>
    <row r="30" spans="1:5">
      <c r="A30" s="57" t="str">
        <f>'Sample Language'!A30</f>
        <v>5. CURRICULUM</v>
      </c>
      <c r="B30" s="58"/>
      <c r="C30" s="58"/>
      <c r="D30" s="58"/>
      <c r="E30" s="59"/>
    </row>
    <row r="31" spans="1:5" ht="315" outlineLevel="1">
      <c r="A31" s="47" t="str">
        <f>'Sample Language'!A31</f>
        <v>Provides adequate content for each area, consistent with the outcomes and objectives of the program and institution</v>
      </c>
      <c r="B31" s="38" t="s">
        <v>90</v>
      </c>
      <c r="C31" s="38" t="s">
        <v>125</v>
      </c>
      <c r="D31" s="38" t="s">
        <v>184</v>
      </c>
      <c r="E31" s="48" t="s">
        <v>125</v>
      </c>
    </row>
    <row r="32" spans="1:5" ht="300" outlineLevel="1">
      <c r="A32" s="47" t="str">
        <f>'Sample Language'!A32</f>
        <v>A minimum of 30 semester credit hours (or equivalent) of a combination of college-level math and basic sciences with experimental experience appropriate to the program (hover to see definitions)</v>
      </c>
      <c r="B32" s="38" t="s">
        <v>91</v>
      </c>
      <c r="C32" s="38" t="s">
        <v>183</v>
      </c>
      <c r="D32" s="38" t="s">
        <v>125</v>
      </c>
      <c r="E32" s="48" t="s">
        <v>182</v>
      </c>
    </row>
    <row r="33" spans="1:5" ht="330" outlineLevel="1">
      <c r="A33" s="47" t="str">
        <f>'Sample Language'!A33</f>
        <v>A minimum of 45 semester credit hours (or equivalent) of engineering topics appropriate to the program, consisting of engineering and computer sciences and engineering design, and utilizing modern engineering tools</v>
      </c>
      <c r="B33" s="38" t="s">
        <v>134</v>
      </c>
      <c r="C33" s="38" t="s">
        <v>125</v>
      </c>
      <c r="D33" s="38" t="s">
        <v>180</v>
      </c>
      <c r="E33" s="48" t="s">
        <v>181</v>
      </c>
    </row>
    <row r="34" spans="1:5" ht="75" outlineLevel="1">
      <c r="A34" s="47" t="str">
        <f>'Sample Language'!A34</f>
        <v>A broad education component that complements the technical content of the curriculum and is consistent with the program educational objectives</v>
      </c>
      <c r="B34" s="14" t="s">
        <v>93</v>
      </c>
      <c r="C34" s="38" t="s">
        <v>125</v>
      </c>
      <c r="D34" s="38" t="s">
        <v>125</v>
      </c>
      <c r="E34" s="48" t="s">
        <v>125</v>
      </c>
    </row>
    <row r="35" spans="1:5" ht="375" outlineLevel="1">
      <c r="A35" s="47" t="str">
        <f>'Sample Language'!A35</f>
        <v>A culminating major engineering design experience</v>
      </c>
      <c r="B35" s="14" t="s">
        <v>288</v>
      </c>
      <c r="C35" s="38" t="s">
        <v>179</v>
      </c>
      <c r="D35" s="48" t="s">
        <v>125</v>
      </c>
      <c r="E35" s="48" t="s">
        <v>125</v>
      </c>
    </row>
    <row r="36" spans="1:5" ht="225" outlineLevel="1">
      <c r="A36" s="47" t="str">
        <f>'Sample Language'!A36</f>
        <v xml:space="preserve"> Incorporates appropriate engineering standards and multiple constraints</v>
      </c>
      <c r="B36" s="14" t="s">
        <v>94</v>
      </c>
      <c r="C36" s="38" t="s">
        <v>177</v>
      </c>
      <c r="D36" s="38" t="s">
        <v>176</v>
      </c>
      <c r="E36" s="48" t="s">
        <v>175</v>
      </c>
    </row>
    <row r="37" spans="1:5" ht="270" outlineLevel="1">
      <c r="A37" s="47" t="str">
        <f>'Sample Language'!A37</f>
        <v>Based on the knowledge and skills acquired in earlier course work</v>
      </c>
      <c r="B37" s="14" t="s">
        <v>95</v>
      </c>
      <c r="C37" s="38" t="s">
        <v>173</v>
      </c>
      <c r="D37" s="38" t="s">
        <v>174</v>
      </c>
      <c r="E37" s="48" t="s">
        <v>125</v>
      </c>
    </row>
    <row r="38" spans="1:5" ht="60" outlineLevel="1">
      <c r="A38" s="47" t="str">
        <f>'Sample Language'!A38</f>
        <v>Curriculum options include design content consistent with the ABET definition of Engineering Design (hover to see definition)</v>
      </c>
      <c r="B38" s="14" t="s">
        <v>92</v>
      </c>
      <c r="C38" s="38" t="s">
        <v>125</v>
      </c>
      <c r="D38" s="38" t="s">
        <v>125</v>
      </c>
      <c r="E38" s="48" t="s">
        <v>125</v>
      </c>
    </row>
    <row r="39" spans="1:5" ht="30" outlineLevel="1">
      <c r="A39" s="47" t="str">
        <f>'Sample Language'!A39</f>
        <v xml:space="preserve">     Design experience is design, not research</v>
      </c>
      <c r="B39" s="38" t="s">
        <v>135</v>
      </c>
      <c r="C39" s="38" t="s">
        <v>125</v>
      </c>
      <c r="D39" s="38" t="s">
        <v>125</v>
      </c>
      <c r="E39" s="48" t="s">
        <v>125</v>
      </c>
    </row>
    <row r="40" spans="1:5" ht="405" outlineLevel="1">
      <c r="A40" s="47" t="str">
        <f>'Sample Language'!A40</f>
        <v xml:space="preserve">     Design experience is iterative</v>
      </c>
      <c r="B40" s="38" t="s">
        <v>136</v>
      </c>
      <c r="C40" s="38" t="s">
        <v>125</v>
      </c>
      <c r="D40" s="38" t="s">
        <v>178</v>
      </c>
      <c r="E40" s="48" t="s">
        <v>125</v>
      </c>
    </row>
    <row r="41" spans="1:5">
      <c r="A41" s="57" t="str">
        <f>'Sample Language'!A41</f>
        <v>6. FACULTY</v>
      </c>
      <c r="B41" s="58"/>
      <c r="C41" s="58"/>
      <c r="D41" s="58"/>
      <c r="E41" s="59"/>
    </row>
    <row r="42" spans="1:5" ht="289.5" customHeight="1" outlineLevel="1">
      <c r="A42" s="47" t="str">
        <f>'Sample Language'!A42</f>
        <v>Sufficient number and competencies to cover all curricular areas</v>
      </c>
      <c r="B42" s="38" t="s">
        <v>137</v>
      </c>
      <c r="C42" s="38" t="s">
        <v>194</v>
      </c>
      <c r="D42" s="38" t="s">
        <v>195</v>
      </c>
      <c r="E42" s="48" t="s">
        <v>125</v>
      </c>
    </row>
    <row r="43" spans="1:5" ht="165" outlineLevel="1">
      <c r="A43" s="47" t="str">
        <f>'Sample Language'!A43</f>
        <v>Adequate levels of student-faculty interaction</v>
      </c>
      <c r="B43" s="38" t="s">
        <v>96</v>
      </c>
      <c r="C43" s="38" t="s">
        <v>193</v>
      </c>
      <c r="D43" s="38" t="s">
        <v>125</v>
      </c>
      <c r="E43" s="48" t="s">
        <v>125</v>
      </c>
    </row>
    <row r="44" spans="1:5" ht="330" outlineLevel="1">
      <c r="A44" s="47" t="str">
        <f>'Sample Language'!A44</f>
        <v>Adequate levels of student advising and counseling</v>
      </c>
      <c r="B44" s="38" t="s">
        <v>96</v>
      </c>
      <c r="C44" s="53" t="s">
        <v>192</v>
      </c>
      <c r="D44" s="38" t="s">
        <v>191</v>
      </c>
      <c r="E44" s="48" t="s">
        <v>125</v>
      </c>
    </row>
    <row r="45" spans="1:5" ht="30" outlineLevel="1">
      <c r="A45" s="47" t="str">
        <f>'Sample Language'!A45</f>
        <v>Adequate levels of university service activities</v>
      </c>
      <c r="B45" s="38" t="s">
        <v>96</v>
      </c>
      <c r="C45" s="38" t="s">
        <v>125</v>
      </c>
      <c r="D45" s="38" t="s">
        <v>125</v>
      </c>
      <c r="E45" s="48" t="s">
        <v>125</v>
      </c>
    </row>
    <row r="46" spans="1:5" ht="270" outlineLevel="1">
      <c r="A46" s="47" t="str">
        <f>'Sample Language'!A46</f>
        <v>Adequate levels of professional development</v>
      </c>
      <c r="B46" s="38" t="s">
        <v>96</v>
      </c>
      <c r="C46" s="38" t="s">
        <v>190</v>
      </c>
      <c r="D46" s="38" t="s">
        <v>125</v>
      </c>
      <c r="E46" s="48" t="s">
        <v>125</v>
      </c>
    </row>
    <row r="47" spans="1:5" ht="270" outlineLevel="1">
      <c r="A47" s="47" t="str">
        <f>'Sample Language'!A47</f>
        <v>Adequate levels of interaction with practitioners and employers</v>
      </c>
      <c r="B47" s="38" t="s">
        <v>96</v>
      </c>
      <c r="C47" s="38" t="s">
        <v>189</v>
      </c>
      <c r="D47" s="38" t="s">
        <v>125</v>
      </c>
      <c r="E47" s="48" t="s">
        <v>125</v>
      </c>
    </row>
    <row r="48" spans="1:5" ht="285" outlineLevel="1">
      <c r="A48" s="47" t="str">
        <f>'Sample Language'!A48</f>
        <v>Appropriate qualifications</v>
      </c>
      <c r="B48" s="38" t="s">
        <v>97</v>
      </c>
      <c r="C48" s="38" t="s">
        <v>188</v>
      </c>
      <c r="D48" s="38" t="s">
        <v>187</v>
      </c>
      <c r="E48" s="48" t="s">
        <v>125</v>
      </c>
    </row>
    <row r="49" spans="1:5" ht="330" outlineLevel="1">
      <c r="A49" s="47" t="str">
        <f>'Sample Language'!A49</f>
        <v>Sufficient authority for program guidance and implementation of processes for evaluation, assessment, and continuous improvement</v>
      </c>
      <c r="B49" s="38" t="s">
        <v>98</v>
      </c>
      <c r="C49" s="38" t="s">
        <v>125</v>
      </c>
      <c r="D49" s="38" t="s">
        <v>186</v>
      </c>
      <c r="E49" s="48" t="s">
        <v>185</v>
      </c>
    </row>
    <row r="50" spans="1:5">
      <c r="A50" s="57" t="str">
        <f>'Sample Language'!A50</f>
        <v>7. FACILITIES</v>
      </c>
      <c r="B50" s="58"/>
      <c r="C50" s="58"/>
      <c r="D50" s="58"/>
      <c r="E50" s="59"/>
    </row>
    <row r="51" spans="1:5" ht="225" outlineLevel="1">
      <c r="A51" s="47" t="str">
        <f>'Sample Language'!A51</f>
        <v>Adequate office space</v>
      </c>
      <c r="B51" s="38" t="s">
        <v>99</v>
      </c>
      <c r="C51" s="38" t="s">
        <v>204</v>
      </c>
      <c r="D51" s="38" t="s">
        <v>125</v>
      </c>
      <c r="E51" s="48" t="s">
        <v>125</v>
      </c>
    </row>
    <row r="52" spans="1:5" ht="240" outlineLevel="1">
      <c r="A52" s="47" t="str">
        <f>'Sample Language'!A52</f>
        <v>Adequate laboratory equipment</v>
      </c>
      <c r="B52" s="38" t="s">
        <v>100</v>
      </c>
      <c r="C52" s="38" t="s">
        <v>293</v>
      </c>
      <c r="D52" s="38" t="s">
        <v>203</v>
      </c>
      <c r="E52" s="48" t="s">
        <v>125</v>
      </c>
    </row>
    <row r="53" spans="1:5" ht="210" outlineLevel="1">
      <c r="A53" s="47" t="str">
        <f>'Sample Language'!A53</f>
        <v>Adequate classroom and laboratory space</v>
      </c>
      <c r="B53" s="38" t="s">
        <v>101</v>
      </c>
      <c r="C53" s="38" t="s">
        <v>202</v>
      </c>
      <c r="D53" s="38" t="s">
        <v>125</v>
      </c>
      <c r="E53" s="48" t="s">
        <v>125</v>
      </c>
    </row>
    <row r="54" spans="1:5" ht="225" outlineLevel="1">
      <c r="A54" s="47" t="str">
        <f>'Sample Language'!A54</f>
        <v>Modern tools, equipment, computing resources, and laboratories are available and accessible</v>
      </c>
      <c r="B54" s="38" t="s">
        <v>103</v>
      </c>
      <c r="C54" s="15" t="s">
        <v>199</v>
      </c>
      <c r="D54" s="15" t="s">
        <v>198</v>
      </c>
      <c r="E54" s="15" t="s">
        <v>125</v>
      </c>
    </row>
    <row r="55" spans="1:5" ht="240" outlineLevel="1">
      <c r="A55" s="47" t="str">
        <f>'Sample Language'!A55</f>
        <v>Equipment systematically maintained, repaired, and upgraded</v>
      </c>
      <c r="B55" s="38" t="s">
        <v>102</v>
      </c>
      <c r="C55" s="15" t="s">
        <v>200</v>
      </c>
      <c r="D55" s="15" t="s">
        <v>201</v>
      </c>
      <c r="E55" s="15" t="s">
        <v>125</v>
      </c>
    </row>
    <row r="56" spans="1:5" ht="330" outlineLevel="1">
      <c r="A56" s="47" t="str">
        <f>'Sample Language'!A56</f>
        <v>Students provided appropriate guidance for use of tools, equipment, computing resources, and laboratories</v>
      </c>
      <c r="B56" s="38" t="s">
        <v>104</v>
      </c>
      <c r="C56" s="38" t="s">
        <v>125</v>
      </c>
      <c r="D56" s="38" t="s">
        <v>197</v>
      </c>
      <c r="E56" s="48" t="s">
        <v>125</v>
      </c>
    </row>
    <row r="57" spans="1:5" ht="210" outlineLevel="1">
      <c r="A57" s="47" t="str">
        <f>'Sample Language'!A57</f>
        <v>Adequate library services and computing and information infrastructure</v>
      </c>
      <c r="B57" s="38" t="s">
        <v>105</v>
      </c>
      <c r="C57" s="38" t="s">
        <v>196</v>
      </c>
      <c r="D57" s="38" t="s">
        <v>125</v>
      </c>
      <c r="E57" s="48" t="s">
        <v>125</v>
      </c>
    </row>
    <row r="58" spans="1:5">
      <c r="A58" s="57" t="str">
        <f>'Sample Language'!A58</f>
        <v>8. INSTITUTIONAL SUPPORT</v>
      </c>
      <c r="B58" s="58"/>
      <c r="C58" s="58"/>
      <c r="D58" s="58"/>
      <c r="E58" s="59"/>
    </row>
    <row r="59" spans="1:5" ht="270" outlineLevel="1">
      <c r="A59" s="47" t="str">
        <f>'Sample Language'!A59</f>
        <v>Institutional support and leadership adequate to ensure the quality and continuity of the program</v>
      </c>
      <c r="B59" s="38" t="s">
        <v>106</v>
      </c>
      <c r="C59" s="38" t="s">
        <v>213</v>
      </c>
      <c r="D59" s="38" t="s">
        <v>212</v>
      </c>
      <c r="E59" s="48" t="s">
        <v>125</v>
      </c>
    </row>
    <row r="60" spans="1:5" ht="270" outlineLevel="1">
      <c r="A60" s="47" t="str">
        <f>'Sample Language'!A60</f>
        <v>Institutional services, financial support, and staff (both administrative and technical) adequate to meet program needs</v>
      </c>
      <c r="B60" s="38" t="s">
        <v>107</v>
      </c>
      <c r="C60" s="38" t="s">
        <v>210</v>
      </c>
      <c r="D60" s="38" t="s">
        <v>211</v>
      </c>
      <c r="E60" s="48" t="s">
        <v>125</v>
      </c>
    </row>
    <row r="61" spans="1:5" ht="330" outlineLevel="1">
      <c r="A61" s="47" t="str">
        <f>'Sample Language'!A61</f>
        <v>Sufficient to attract and retain, and provide for the continued professional development of a qualified faculty</v>
      </c>
      <c r="B61" s="38" t="s">
        <v>108</v>
      </c>
      <c r="C61" s="38" t="s">
        <v>209</v>
      </c>
      <c r="D61" s="38" t="s">
        <v>208</v>
      </c>
      <c r="E61" s="48" t="s">
        <v>125</v>
      </c>
    </row>
    <row r="62" spans="1:5" ht="270" outlineLevel="1">
      <c r="A62" s="47" t="str">
        <f>'Sample Language'!A62</f>
        <v>Sufficient to acquire, maintain, and operate infrastructure, facilities, and equipment</v>
      </c>
      <c r="B62" s="38" t="s">
        <v>109</v>
      </c>
      <c r="C62" s="38" t="s">
        <v>206</v>
      </c>
      <c r="D62" s="38" t="s">
        <v>207</v>
      </c>
      <c r="E62" s="48" t="s">
        <v>125</v>
      </c>
    </row>
    <row r="63" spans="1:5" ht="315" outlineLevel="1">
      <c r="A63" s="47" t="str">
        <f>'Sample Language'!A63</f>
        <v>Sufficient to provide an environment to attain student outcomes</v>
      </c>
      <c r="B63" s="38"/>
      <c r="C63" s="38" t="s">
        <v>205</v>
      </c>
      <c r="D63" s="38" t="s">
        <v>125</v>
      </c>
      <c r="E63" s="48" t="s">
        <v>125</v>
      </c>
    </row>
    <row r="64" spans="1:5">
      <c r="A64" s="57" t="str">
        <f>'Sample Language'!A64</f>
        <v>PROGRAM CRITERIA</v>
      </c>
      <c r="B64" s="58"/>
      <c r="C64" s="58"/>
      <c r="D64" s="58"/>
      <c r="E64" s="59"/>
    </row>
    <row r="65" spans="1:5" ht="240" outlineLevel="1">
      <c r="A65" s="47" t="str">
        <f>'Sample Language'!A65</f>
        <v>Curricular topics (if any)</v>
      </c>
      <c r="B65" s="38" t="s">
        <v>110</v>
      </c>
      <c r="C65" s="38" t="s">
        <v>215</v>
      </c>
      <c r="D65" s="38" t="s">
        <v>216</v>
      </c>
      <c r="E65" s="48" t="s">
        <v>125</v>
      </c>
    </row>
    <row r="66" spans="1:5" ht="240" outlineLevel="1">
      <c r="A66" s="47" t="str">
        <f>'Sample Language'!A66</f>
        <v>Faculty qualifications (if any)</v>
      </c>
      <c r="B66" s="38" t="s">
        <v>111</v>
      </c>
      <c r="C66" s="38" t="s">
        <v>125</v>
      </c>
      <c r="D66" s="38" t="s">
        <v>217</v>
      </c>
      <c r="E66" s="48" t="s">
        <v>125</v>
      </c>
    </row>
    <row r="67" spans="1:5" ht="30">
      <c r="A67" s="57" t="str">
        <f>'Sample Language'!A67</f>
        <v>ACCREDITATION POLICY AND PROCEDURE MANUAL</v>
      </c>
      <c r="B67" s="58"/>
      <c r="C67" s="58"/>
      <c r="D67" s="60"/>
      <c r="E67" s="59"/>
    </row>
    <row r="68" spans="1:5" ht="405" outlineLevel="1">
      <c r="A68" s="47" t="str">
        <f>'Sample Language'!A68</f>
        <v>I.A.4 Accreditation status represented unambiguously</v>
      </c>
      <c r="B68" s="38" t="s">
        <v>112</v>
      </c>
      <c r="C68" s="38" t="s">
        <v>125</v>
      </c>
      <c r="D68" s="38" t="s">
        <v>125</v>
      </c>
      <c r="E68" s="48" t="s">
        <v>214</v>
      </c>
    </row>
    <row r="69" spans="1:5" ht="300" outlineLevel="1">
      <c r="A69" s="47" t="str">
        <f>'Sample Language'!A69</f>
        <v>I.A.6  Accreditation, PEOs, SOs, enrollment, &amp; graduation data properly publicized</v>
      </c>
      <c r="B69" s="38" t="s">
        <v>113</v>
      </c>
      <c r="C69" s="38" t="s">
        <v>125</v>
      </c>
      <c r="D69" s="38" t="s">
        <v>218</v>
      </c>
      <c r="E69" s="48" t="s">
        <v>125</v>
      </c>
    </row>
    <row r="70" spans="1:5" ht="330" outlineLevel="1">
      <c r="A70" s="47" t="str">
        <f>'Sample Language'!A70</f>
        <v>I.C.4 Program names must meet ABET requirements</v>
      </c>
      <c r="B70" s="38" t="s">
        <v>114</v>
      </c>
      <c r="C70" s="38" t="s">
        <v>221</v>
      </c>
      <c r="D70" s="38" t="s">
        <v>219</v>
      </c>
      <c r="E70" s="48" t="s">
        <v>220</v>
      </c>
    </row>
    <row r="71" spans="1:5" ht="270" outlineLevel="1">
      <c r="A71" s="47" t="str">
        <f>'Sample Language'!A71</f>
        <v>I.D.1.g All documentation in English</v>
      </c>
      <c r="B71" s="38" t="s">
        <v>112</v>
      </c>
      <c r="C71" s="38" t="s">
        <v>222</v>
      </c>
      <c r="D71" s="38" t="s">
        <v>125</v>
      </c>
      <c r="E71" s="48" t="s">
        <v>125</v>
      </c>
    </row>
    <row r="72" spans="1:5" ht="285" outlineLevel="1">
      <c r="A72" s="47" t="str">
        <f>'Sample Language'!A72</f>
        <v>I.E.1 All paths in the curriculum are accreditable</v>
      </c>
      <c r="B72" s="38" t="s">
        <v>115</v>
      </c>
      <c r="C72" s="38" t="s">
        <v>125</v>
      </c>
      <c r="D72" s="38" t="s">
        <v>125</v>
      </c>
      <c r="E72" s="48" t="s">
        <v>223</v>
      </c>
    </row>
    <row r="73" spans="1:5" ht="30" outlineLevel="1">
      <c r="A73" s="47" t="str">
        <f>'Sample Language'!A73</f>
        <v>I.E.5.a Team able to interview appropriate individuals during visit</v>
      </c>
      <c r="B73" s="38" t="s">
        <v>116</v>
      </c>
      <c r="C73" s="38" t="s">
        <v>125</v>
      </c>
      <c r="D73" s="38" t="s">
        <v>125</v>
      </c>
      <c r="E73" s="48" t="s">
        <v>125</v>
      </c>
    </row>
    <row r="74" spans="1:5" ht="409.5" outlineLevel="1">
      <c r="A74" s="47" t="str">
        <f>'Sample Language'!A74</f>
        <v>I.E.5.b.(1) Facilities adequate and safe for intended purposes</v>
      </c>
      <c r="B74" s="38" t="s">
        <v>123</v>
      </c>
      <c r="C74" s="38" t="s">
        <v>224</v>
      </c>
      <c r="D74" s="38" t="s">
        <v>225</v>
      </c>
      <c r="E74" s="48" t="s">
        <v>226</v>
      </c>
    </row>
    <row r="75" spans="1:5" ht="45" outlineLevel="1">
      <c r="A75" s="47" t="str">
        <f>'Sample Language'!A75</f>
        <v>I.E.5.b.(2) Supporting materials adequate for visiting team to perform its review</v>
      </c>
      <c r="B75" s="38" t="s">
        <v>124</v>
      </c>
      <c r="C75" s="38" t="s">
        <v>125</v>
      </c>
      <c r="D75" s="38" t="s">
        <v>125</v>
      </c>
      <c r="E75" s="48" t="s">
        <v>125</v>
      </c>
    </row>
    <row r="76" spans="1:5" ht="15.75" thickBot="1">
      <c r="A76" s="61" t="str">
        <f>'Sample Language'!A76</f>
        <v>MASTERS LEVEL CRITERIA</v>
      </c>
      <c r="B76" s="62"/>
      <c r="C76" s="62"/>
      <c r="D76" s="62"/>
      <c r="E76" s="63"/>
    </row>
    <row r="77" spans="1:5" ht="90.75" outlineLevel="1" thickTop="1">
      <c r="A77" s="16" t="str">
        <f>'Sample Language'!A77</f>
        <v>Students and Curriculum</v>
      </c>
      <c r="B77" s="15" t="s">
        <v>117</v>
      </c>
      <c r="C77" s="15" t="s">
        <v>125</v>
      </c>
      <c r="D77" s="15" t="s">
        <v>125</v>
      </c>
      <c r="E77" s="15" t="s">
        <v>125</v>
      </c>
    </row>
    <row r="78" spans="1:5" ht="30" outlineLevel="1">
      <c r="A78" s="16" t="str">
        <f>'Sample Language'!A78</f>
        <v>Program Quality</v>
      </c>
      <c r="B78" s="15" t="s">
        <v>118</v>
      </c>
      <c r="C78" s="15" t="s">
        <v>125</v>
      </c>
      <c r="D78" s="15" t="s">
        <v>125</v>
      </c>
      <c r="E78" s="15" t="s">
        <v>125</v>
      </c>
    </row>
    <row r="79" spans="1:5" ht="150" outlineLevel="1">
      <c r="A79" s="16" t="str">
        <f>'Sample Language'!A79</f>
        <v>Faculty</v>
      </c>
      <c r="B79" s="15" t="s">
        <v>119</v>
      </c>
      <c r="C79" s="15" t="s">
        <v>125</v>
      </c>
      <c r="D79" s="15" t="s">
        <v>125</v>
      </c>
      <c r="E79" s="15" t="s">
        <v>125</v>
      </c>
    </row>
    <row r="80" spans="1:5" ht="90" outlineLevel="1">
      <c r="A80" s="16" t="str">
        <f>'Sample Language'!A80</f>
        <v>Facilities</v>
      </c>
      <c r="B80" s="15" t="s">
        <v>120</v>
      </c>
      <c r="C80" s="15" t="s">
        <v>125</v>
      </c>
      <c r="D80" s="15" t="s">
        <v>125</v>
      </c>
      <c r="E80" s="15" t="s">
        <v>125</v>
      </c>
    </row>
    <row r="81" spans="1:5" ht="120" outlineLevel="1">
      <c r="A81" s="16" t="str">
        <f>'Sample Language'!A81</f>
        <v>Institutional Support</v>
      </c>
      <c r="B81" s="15" t="s">
        <v>121</v>
      </c>
      <c r="C81" s="15" t="s">
        <v>125</v>
      </c>
      <c r="D81" s="15" t="s">
        <v>125</v>
      </c>
      <c r="E81" s="15" t="s">
        <v>125</v>
      </c>
    </row>
    <row r="82" spans="1:5" ht="165.75" thickBot="1">
      <c r="A82" s="16"/>
      <c r="B82" s="17" t="s">
        <v>127</v>
      </c>
      <c r="C82" s="18" t="s">
        <v>129</v>
      </c>
      <c r="D82" s="19" t="s">
        <v>128</v>
      </c>
    </row>
    <row r="83" spans="1:5" ht="15.75" thickTop="1">
      <c r="B83" s="20">
        <f>COUNTIF(C7:C81,"No sample statement language available")</f>
        <v>28</v>
      </c>
      <c r="C83" s="20">
        <f>COUNTIF(D7:D81,"No sample statement language available")</f>
        <v>26</v>
      </c>
      <c r="D83" s="20">
        <f>COUNTIF(E7:E81,"No sample statement language available")</f>
        <v>51</v>
      </c>
    </row>
  </sheetData>
  <sheetProtection formatRows="0"/>
  <mergeCells count="1">
    <mergeCell ref="A22:A23"/>
  </mergeCell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Review Info</vt:lpstr>
      <vt:lpstr>Curriculum Analysis BS</vt:lpstr>
      <vt:lpstr>Transcript Analysis BS</vt:lpstr>
      <vt:lpstr>Interview List</vt:lpstr>
      <vt:lpstr>Shortcoming Tracking</vt:lpstr>
      <vt:lpstr>Sample Language</vt:lpstr>
      <vt:lpstr>Transcript Analysis MS</vt:lpstr>
      <vt:lpstr>'Curriculum Analysis BS'!Print_Area</vt:lpstr>
      <vt:lpstr>'Interview List'!Print_Area</vt:lpstr>
      <vt:lpstr>'Review Info'!Print_Area</vt:lpstr>
      <vt:lpstr>'Sample Language'!Print_Area</vt:lpstr>
      <vt:lpstr>'Shortcoming Tracking'!Print_Area</vt:lpstr>
      <vt:lpstr>'Transcript Analysis BS'!Print_Area</vt:lpstr>
      <vt:lpstr>'Transcript Analysis MS'!Print_Area</vt:lpstr>
    </vt:vector>
  </TitlesOfParts>
  <Manager/>
  <Company>EAC ABET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E331 PEV Review Worksheet</dc:title>
  <dc:subject/>
  <dc:creator>taylor</dc:creator>
  <cp:keywords/>
  <dc:description/>
  <cp:lastModifiedBy>Foor, Brian</cp:lastModifiedBy>
  <cp:lastPrinted>2021-05-04T13:16:24Z</cp:lastPrinted>
  <dcterms:created xsi:type="dcterms:W3CDTF">2019-09-09T07:13:55Z</dcterms:created>
  <dcterms:modified xsi:type="dcterms:W3CDTF">2022-03-21T20:46:38Z</dcterms:modified>
  <cp:category/>
</cp:coreProperties>
</file>